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M:\Contracting and Budgeting\Talana Bell\Budget Allocations\2026-2027\"/>
    </mc:Choice>
  </mc:AlternateContent>
  <xr:revisionPtr revIDLastSave="0" documentId="13_ncr:1_{C203B571-286D-4252-B7D7-17A3BC0CD51A}" xr6:coauthVersionLast="47" xr6:coauthVersionMax="47" xr10:uidLastSave="{00000000-0000-0000-0000-000000000000}"/>
  <bookViews>
    <workbookView xWindow="-108" yWindow="-108" windowWidth="23256" windowHeight="12456" tabRatio="944" xr2:uid="{586EF294-5A0D-4B11-87C1-24CC6DD39D48}"/>
  </bookViews>
  <sheets>
    <sheet name="Instructions" sheetId="5" r:id="rId1"/>
    <sheet name="Boone Positions" sheetId="1" r:id="rId2"/>
    <sheet name="Boone Wages" sheetId="3" r:id="rId3"/>
    <sheet name="Boone Operating" sheetId="6" r:id="rId4"/>
    <sheet name="Operating Wish List" sheetId="9" r:id="rId5"/>
    <sheet name="Hickory Needs" sheetId="10" r:id="rId6"/>
    <sheet name="PKH" sheetId="12" r:id="rId7"/>
    <sheet name="Individual Salary Adjustments" sheetId="11" r:id="rId8"/>
    <sheet name="Notes" sheetId="7" r:id="rId9"/>
    <sheet name="Drop Downs" sheetId="2" state="hidden" r:id="rId10"/>
  </sheets>
  <definedNames>
    <definedName name="Employee_Type" comment="These are employee types for use in new position budgeting" localSheetId="6">Table1[[#All],[Employee Type]]</definedName>
    <definedName name="Employee_Type" comment="These are employee types for use in new position budgeting">Table1[[#All],[Employee Type]]</definedName>
    <definedName name="Operating_Expense_Codes" comment="These are operating expenses used for budgeting" localSheetId="6">Table4[#All]</definedName>
    <definedName name="Operating_Expense_Codes" comment="These are operating expenses used for budgeting">Table4[#All]</definedName>
    <definedName name="Salary_Codes" comment="These are the appropriate salary account codes for budget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9" l="1"/>
  <c r="C110" i="5"/>
  <c r="C89" i="5"/>
  <c r="C103" i="5"/>
  <c r="C82" i="5"/>
  <c r="C101" i="5"/>
  <c r="C80" i="5"/>
  <c r="C79" i="5"/>
  <c r="B107" i="5"/>
  <c r="D27" i="12"/>
  <c r="D26" i="12"/>
  <c r="D25" i="12"/>
  <c r="D24" i="12"/>
  <c r="D23" i="12"/>
  <c r="A21" i="12"/>
  <c r="A3" i="12"/>
  <c r="C121" i="5"/>
  <c r="I11" i="11"/>
  <c r="I12" i="11"/>
  <c r="I13" i="11"/>
  <c r="I14" i="11"/>
  <c r="I10" i="11"/>
  <c r="A3" i="11"/>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88" i="5" l="1"/>
  <c r="C109" i="5" s="1"/>
  <c r="B86" i="5"/>
  <c r="A23" i="10"/>
  <c r="D44" i="10"/>
  <c r="D43" i="10"/>
  <c r="D42" i="10"/>
  <c r="D41" i="10"/>
  <c r="D40" i="10"/>
  <c r="D39" i="10"/>
  <c r="D38" i="10"/>
  <c r="D37" i="10"/>
  <c r="D36" i="10"/>
  <c r="D35" i="10"/>
  <c r="D34" i="10"/>
  <c r="D33" i="10"/>
  <c r="D32" i="10"/>
  <c r="D31" i="10"/>
  <c r="D30" i="10"/>
  <c r="D29" i="10"/>
  <c r="D28" i="10"/>
  <c r="D27" i="10"/>
  <c r="D26" i="10"/>
  <c r="D25" i="10"/>
  <c r="A3" i="10"/>
  <c r="C14" i="9"/>
  <c r="C13" i="9"/>
  <c r="C12" i="9"/>
  <c r="C11" i="9"/>
  <c r="A3" i="9"/>
  <c r="C49" i="5"/>
  <c r="C50" i="5"/>
  <c r="C51" i="5"/>
  <c r="C52" i="5"/>
  <c r="C53" i="5"/>
  <c r="C69" i="5" s="1"/>
  <c r="C54" i="5"/>
  <c r="C55" i="5"/>
  <c r="C56" i="5"/>
  <c r="C57" i="5"/>
  <c r="C58" i="5"/>
  <c r="C59" i="5"/>
  <c r="C48" i="5"/>
  <c r="B50" i="5"/>
  <c r="B51" i="5"/>
  <c r="B52" i="5"/>
  <c r="B53" i="5"/>
  <c r="B69" i="5" s="1"/>
  <c r="B54" i="5"/>
  <c r="B55" i="5"/>
  <c r="B56" i="5"/>
  <c r="B57" i="5"/>
  <c r="B58" i="5"/>
  <c r="B59" i="5"/>
  <c r="B49" i="5"/>
  <c r="N8" i="6" l="1"/>
  <c r="O8" i="6"/>
  <c r="I9" i="6"/>
  <c r="E9" i="6"/>
  <c r="F9" i="6"/>
  <c r="D9" i="6"/>
  <c r="H104" i="3"/>
  <c r="N104" i="3" s="1"/>
  <c r="O104" i="3" s="1"/>
  <c r="J104" i="3"/>
  <c r="K104" i="3" s="1"/>
  <c r="L104" i="3"/>
  <c r="M104" i="3" s="1"/>
  <c r="H105" i="3"/>
  <c r="N105" i="3" s="1"/>
  <c r="O105" i="3" s="1"/>
  <c r="J105" i="3"/>
  <c r="K105" i="3" s="1"/>
  <c r="L105" i="3"/>
  <c r="M105" i="3" s="1"/>
  <c r="H10" i="3"/>
  <c r="L11" i="6" l="1"/>
  <c r="M11" i="6" s="1"/>
  <c r="L12" i="6"/>
  <c r="M12" i="6" s="1"/>
  <c r="L13" i="6"/>
  <c r="M13" i="6" s="1"/>
  <c r="L14" i="6"/>
  <c r="M14" i="6"/>
  <c r="L15" i="6"/>
  <c r="M15" i="6" s="1"/>
  <c r="L16" i="6"/>
  <c r="M16" i="6" s="1"/>
  <c r="L17" i="6"/>
  <c r="M17" i="6" s="1"/>
  <c r="L18" i="6"/>
  <c r="M18" i="6" s="1"/>
  <c r="L19" i="6"/>
  <c r="M19" i="6" s="1"/>
  <c r="L20" i="6"/>
  <c r="M20" i="6" s="1"/>
  <c r="L21" i="6"/>
  <c r="M21" i="6" s="1"/>
  <c r="L22" i="6"/>
  <c r="M22" i="6" s="1"/>
  <c r="L23" i="6"/>
  <c r="M23" i="6" s="1"/>
  <c r="L24" i="6"/>
  <c r="M24" i="6" s="1"/>
  <c r="L25" i="6"/>
  <c r="M25" i="6" s="1"/>
  <c r="L26" i="6"/>
  <c r="M26" i="6" s="1"/>
  <c r="L27" i="6"/>
  <c r="M27" i="6" s="1"/>
  <c r="L28" i="6"/>
  <c r="M28" i="6" s="1"/>
  <c r="L29" i="6"/>
  <c r="M29" i="6" s="1"/>
  <c r="L30" i="6"/>
  <c r="M30" i="6" s="1"/>
  <c r="L31" i="6"/>
  <c r="M31" i="6" s="1"/>
  <c r="L32" i="6"/>
  <c r="M32" i="6" s="1"/>
  <c r="L33" i="6"/>
  <c r="M33" i="6" s="1"/>
  <c r="L34" i="6"/>
  <c r="M34" i="6" s="1"/>
  <c r="L35" i="6"/>
  <c r="M35" i="6" s="1"/>
  <c r="L36" i="6"/>
  <c r="M36" i="6" s="1"/>
  <c r="L37" i="6"/>
  <c r="M37" i="6"/>
  <c r="L38" i="6"/>
  <c r="M38" i="6" s="1"/>
  <c r="L39" i="6"/>
  <c r="M39" i="6" s="1"/>
  <c r="L40" i="6"/>
  <c r="M40" i="6" s="1"/>
  <c r="L41" i="6"/>
  <c r="M41" i="6" s="1"/>
  <c r="L42" i="6"/>
  <c r="M42" i="6" s="1"/>
  <c r="L43" i="6"/>
  <c r="M43" i="6" s="1"/>
  <c r="L44" i="6"/>
  <c r="M44" i="6" s="1"/>
  <c r="L45" i="6"/>
  <c r="M45" i="6"/>
  <c r="L46" i="6"/>
  <c r="M46" i="6" s="1"/>
  <c r="L47" i="6"/>
  <c r="M47" i="6" s="1"/>
  <c r="L48" i="6"/>
  <c r="M48" i="6" s="1"/>
  <c r="L49" i="6"/>
  <c r="M49" i="6" s="1"/>
  <c r="L50" i="6"/>
  <c r="M50" i="6" s="1"/>
  <c r="L51" i="6"/>
  <c r="M51" i="6" s="1"/>
  <c r="L52" i="6"/>
  <c r="M52" i="6" s="1"/>
  <c r="L53" i="6"/>
  <c r="M53" i="6" s="1"/>
  <c r="L54" i="6"/>
  <c r="M54" i="6" s="1"/>
  <c r="L55" i="6"/>
  <c r="M55" i="6" s="1"/>
  <c r="L56" i="6"/>
  <c r="M56" i="6" s="1"/>
  <c r="L57" i="6"/>
  <c r="M57" i="6" s="1"/>
  <c r="L58" i="6"/>
  <c r="M58" i="6" s="1"/>
  <c r="L59" i="6"/>
  <c r="M59" i="6" s="1"/>
  <c r="L60" i="6"/>
  <c r="M60" i="6" s="1"/>
  <c r="L61" i="6"/>
  <c r="M61" i="6" s="1"/>
  <c r="L62" i="6"/>
  <c r="M62" i="6" s="1"/>
  <c r="L63" i="6"/>
  <c r="M63" i="6"/>
  <c r="L64" i="6"/>
  <c r="M64" i="6" s="1"/>
  <c r="L65" i="6"/>
  <c r="M65" i="6" s="1"/>
  <c r="L66" i="6"/>
  <c r="M66" i="6" s="1"/>
  <c r="L67" i="6"/>
  <c r="M67" i="6" s="1"/>
  <c r="L68" i="6"/>
  <c r="M68" i="6" s="1"/>
  <c r="L69" i="6"/>
  <c r="M69" i="6"/>
  <c r="L70" i="6"/>
  <c r="M70" i="6" s="1"/>
  <c r="L71" i="6"/>
  <c r="M71" i="6" s="1"/>
  <c r="L72" i="6"/>
  <c r="M72" i="6" s="1"/>
  <c r="L73" i="6"/>
  <c r="M73" i="6" s="1"/>
  <c r="L74" i="6"/>
  <c r="M74" i="6" s="1"/>
  <c r="L75" i="6"/>
  <c r="M75" i="6" s="1"/>
  <c r="L76" i="6"/>
  <c r="M76" i="6" s="1"/>
  <c r="L77" i="6"/>
  <c r="M77" i="6" s="1"/>
  <c r="L78" i="6"/>
  <c r="M78" i="6"/>
  <c r="L79" i="6"/>
  <c r="M79" i="6" s="1"/>
  <c r="L80" i="6"/>
  <c r="M80" i="6" s="1"/>
  <c r="L81" i="6"/>
  <c r="M81" i="6" s="1"/>
  <c r="L82" i="6"/>
  <c r="M82" i="6" s="1"/>
  <c r="L83" i="6"/>
  <c r="M83" i="6" s="1"/>
  <c r="L84" i="6"/>
  <c r="M84" i="6" s="1"/>
  <c r="L85" i="6"/>
  <c r="M85" i="6" s="1"/>
  <c r="L86" i="6"/>
  <c r="M86" i="6" s="1"/>
  <c r="L87" i="6"/>
  <c r="M87" i="6" s="1"/>
  <c r="L88" i="6"/>
  <c r="M88" i="6" s="1"/>
  <c r="L89" i="6"/>
  <c r="M89" i="6" s="1"/>
  <c r="L90" i="6"/>
  <c r="M90" i="6" s="1"/>
  <c r="L91" i="6"/>
  <c r="M91" i="6" s="1"/>
  <c r="L92" i="6"/>
  <c r="M92" i="6" s="1"/>
  <c r="L93" i="6"/>
  <c r="M93" i="6" s="1"/>
  <c r="L94" i="6"/>
  <c r="M94" i="6" s="1"/>
  <c r="L95" i="6"/>
  <c r="M95" i="6" s="1"/>
  <c r="L96" i="6"/>
  <c r="M96" i="6" s="1"/>
  <c r="L97" i="6"/>
  <c r="M97" i="6" s="1"/>
  <c r="L98" i="6"/>
  <c r="M98" i="6" s="1"/>
  <c r="L99" i="6"/>
  <c r="M99" i="6" s="1"/>
  <c r="L100" i="6"/>
  <c r="M100" i="6" s="1"/>
  <c r="L101" i="6"/>
  <c r="M101" i="6"/>
  <c r="L102" i="6"/>
  <c r="M102" i="6" s="1"/>
  <c r="L103" i="6"/>
  <c r="M103" i="6" s="1"/>
  <c r="L104" i="6"/>
  <c r="M104" i="6" s="1"/>
  <c r="L105" i="6"/>
  <c r="M105" i="6" s="1"/>
  <c r="L106" i="6"/>
  <c r="M106" i="6" s="1"/>
  <c r="L107" i="6"/>
  <c r="M107" i="6" s="1"/>
  <c r="L108" i="6"/>
  <c r="M108" i="6" s="1"/>
  <c r="L109" i="6"/>
  <c r="M109" i="6" s="1"/>
  <c r="L110" i="6"/>
  <c r="M110" i="6" s="1"/>
  <c r="L111" i="6"/>
  <c r="M111" i="6" s="1"/>
  <c r="L112" i="6"/>
  <c r="M112" i="6" s="1"/>
  <c r="L113" i="6"/>
  <c r="M113" i="6" s="1"/>
  <c r="L114" i="6"/>
  <c r="M114" i="6" s="1"/>
  <c r="L115" i="6"/>
  <c r="M115" i="6" s="1"/>
  <c r="L116" i="6"/>
  <c r="M116" i="6" s="1"/>
  <c r="L117" i="6"/>
  <c r="M117" i="6"/>
  <c r="L118" i="6"/>
  <c r="M118" i="6" s="1"/>
  <c r="L119" i="6"/>
  <c r="M119" i="6" s="1"/>
  <c r="L120" i="6"/>
  <c r="M120" i="6" s="1"/>
  <c r="L121" i="6"/>
  <c r="M121" i="6" s="1"/>
  <c r="L122" i="6"/>
  <c r="M122" i="6" s="1"/>
  <c r="L123" i="6"/>
  <c r="M123" i="6" s="1"/>
  <c r="L124" i="6"/>
  <c r="M124" i="6" s="1"/>
  <c r="L125" i="6"/>
  <c r="M125" i="6" s="1"/>
  <c r="L126" i="6"/>
  <c r="M126" i="6" s="1"/>
  <c r="L127" i="6"/>
  <c r="M127" i="6" s="1"/>
  <c r="L128" i="6"/>
  <c r="M128" i="6" s="1"/>
  <c r="L129" i="6"/>
  <c r="M129" i="6" s="1"/>
  <c r="L130" i="6"/>
  <c r="M130" i="6" s="1"/>
  <c r="L131" i="6"/>
  <c r="M131" i="6" s="1"/>
  <c r="L132" i="6"/>
  <c r="M132" i="6" s="1"/>
  <c r="L133" i="6"/>
  <c r="M133" i="6"/>
  <c r="L134" i="6"/>
  <c r="M134" i="6" s="1"/>
  <c r="L135" i="6"/>
  <c r="M135" i="6" s="1"/>
  <c r="L136" i="6"/>
  <c r="M136" i="6" s="1"/>
  <c r="L137" i="6"/>
  <c r="M137" i="6" s="1"/>
  <c r="L138" i="6"/>
  <c r="M138" i="6" s="1"/>
  <c r="L139" i="6"/>
  <c r="M139" i="6" s="1"/>
  <c r="L140" i="6"/>
  <c r="M140" i="6" s="1"/>
  <c r="L141" i="6"/>
  <c r="M141" i="6" s="1"/>
  <c r="L142" i="6"/>
  <c r="M142" i="6"/>
  <c r="L143" i="6"/>
  <c r="M143" i="6" s="1"/>
  <c r="L144" i="6"/>
  <c r="M144" i="6" s="1"/>
  <c r="L145" i="6"/>
  <c r="M145" i="6" s="1"/>
  <c r="L146" i="6"/>
  <c r="M146" i="6" s="1"/>
  <c r="L147" i="6"/>
  <c r="M147" i="6" s="1"/>
  <c r="L148" i="6"/>
  <c r="M148" i="6" s="1"/>
  <c r="L149" i="6"/>
  <c r="M149" i="6" s="1"/>
  <c r="L150" i="6"/>
  <c r="M150" i="6" s="1"/>
  <c r="L151" i="6"/>
  <c r="M151" i="6" s="1"/>
  <c r="L152" i="6"/>
  <c r="M152" i="6" s="1"/>
  <c r="L153" i="6"/>
  <c r="M153" i="6" s="1"/>
  <c r="L154" i="6"/>
  <c r="M154" i="6" s="1"/>
  <c r="L155" i="6"/>
  <c r="M155" i="6" s="1"/>
  <c r="L156" i="6"/>
  <c r="M156" i="6" s="1"/>
  <c r="L157" i="6"/>
  <c r="M157" i="6" s="1"/>
  <c r="L158" i="6"/>
  <c r="M158" i="6" s="1"/>
  <c r="L159" i="6"/>
  <c r="M159" i="6" s="1"/>
  <c r="L160" i="6"/>
  <c r="M160" i="6" s="1"/>
  <c r="L161" i="6"/>
  <c r="M161" i="6" s="1"/>
  <c r="L162" i="6"/>
  <c r="M162" i="6" s="1"/>
  <c r="L163" i="6"/>
  <c r="M163" i="6" s="1"/>
  <c r="L164" i="6"/>
  <c r="M164" i="6" s="1"/>
  <c r="L165" i="6"/>
  <c r="M165" i="6" s="1"/>
  <c r="L166" i="6"/>
  <c r="M166" i="6" s="1"/>
  <c r="L167" i="6"/>
  <c r="M167" i="6" s="1"/>
  <c r="L168" i="6"/>
  <c r="M168" i="6" s="1"/>
  <c r="L169" i="6"/>
  <c r="M169" i="6" s="1"/>
  <c r="L170" i="6"/>
  <c r="M170" i="6" s="1"/>
  <c r="L171" i="6"/>
  <c r="M171" i="6" s="1"/>
  <c r="L172" i="6"/>
  <c r="M172" i="6" s="1"/>
  <c r="L173" i="6"/>
  <c r="M173" i="6" s="1"/>
  <c r="L174" i="6"/>
  <c r="M174" i="6" s="1"/>
  <c r="L175" i="6"/>
  <c r="M175" i="6" s="1"/>
  <c r="L176" i="6"/>
  <c r="M176" i="6" s="1"/>
  <c r="L177" i="6"/>
  <c r="M177" i="6" s="1"/>
  <c r="L178" i="6"/>
  <c r="M178" i="6" s="1"/>
  <c r="L179" i="6"/>
  <c r="M179" i="6" s="1"/>
  <c r="L180" i="6"/>
  <c r="M180" i="6" s="1"/>
  <c r="L181" i="6"/>
  <c r="M181" i="6" s="1"/>
  <c r="L182" i="6"/>
  <c r="M182" i="6" s="1"/>
  <c r="L183" i="6"/>
  <c r="M183" i="6" s="1"/>
  <c r="L184" i="6"/>
  <c r="M184" i="6" s="1"/>
  <c r="L185" i="6"/>
  <c r="M185" i="6" s="1"/>
  <c r="L186" i="6"/>
  <c r="M186" i="6" s="1"/>
  <c r="L187" i="6"/>
  <c r="M187" i="6" s="1"/>
  <c r="L188" i="6"/>
  <c r="M188" i="6" s="1"/>
  <c r="L189" i="6"/>
  <c r="M189" i="6" s="1"/>
  <c r="L190" i="6"/>
  <c r="M190" i="6"/>
  <c r="L191" i="6"/>
  <c r="M191" i="6" s="1"/>
  <c r="L192" i="6"/>
  <c r="M192" i="6" s="1"/>
  <c r="L193" i="6"/>
  <c r="M193" i="6" s="1"/>
  <c r="L194" i="6"/>
  <c r="M194" i="6" s="1"/>
  <c r="L195" i="6"/>
  <c r="M195" i="6" s="1"/>
  <c r="L196" i="6"/>
  <c r="M196" i="6" s="1"/>
  <c r="L197" i="6"/>
  <c r="M197" i="6" s="1"/>
  <c r="L198" i="6"/>
  <c r="M198" i="6" s="1"/>
  <c r="L199" i="6"/>
  <c r="M199" i="6"/>
  <c r="L200" i="6"/>
  <c r="M200" i="6" s="1"/>
  <c r="L201" i="6"/>
  <c r="M201" i="6" s="1"/>
  <c r="L202" i="6"/>
  <c r="M202" i="6" s="1"/>
  <c r="L203" i="6"/>
  <c r="M203" i="6" s="1"/>
  <c r="L204" i="6"/>
  <c r="M204" i="6" s="1"/>
  <c r="L205" i="6"/>
  <c r="M205" i="6" s="1"/>
  <c r="L206" i="6"/>
  <c r="M206" i="6"/>
  <c r="L207" i="6"/>
  <c r="M207" i="6" s="1"/>
  <c r="L208" i="6"/>
  <c r="M208" i="6" s="1"/>
  <c r="L209" i="6"/>
  <c r="M209" i="6" s="1"/>
  <c r="L210" i="6"/>
  <c r="M210" i="6" s="1"/>
  <c r="L211" i="6"/>
  <c r="M211" i="6" s="1"/>
  <c r="L212" i="6"/>
  <c r="M212" i="6" s="1"/>
  <c r="L213" i="6"/>
  <c r="M213" i="6" s="1"/>
  <c r="L214" i="6"/>
  <c r="M214" i="6" s="1"/>
  <c r="L215" i="6"/>
  <c r="M215" i="6" s="1"/>
  <c r="L216" i="6"/>
  <c r="M216" i="6" s="1"/>
  <c r="L217" i="6"/>
  <c r="M217" i="6" s="1"/>
  <c r="L218" i="6"/>
  <c r="M218" i="6" s="1"/>
  <c r="L219" i="6"/>
  <c r="M219" i="6" s="1"/>
  <c r="L220" i="6"/>
  <c r="M220" i="6" s="1"/>
  <c r="L221" i="6"/>
  <c r="M221" i="6" s="1"/>
  <c r="L222" i="6"/>
  <c r="M222" i="6" s="1"/>
  <c r="L223" i="6"/>
  <c r="M223" i="6"/>
  <c r="L224" i="6"/>
  <c r="M224" i="6" s="1"/>
  <c r="L225" i="6"/>
  <c r="M225" i="6" s="1"/>
  <c r="L226" i="6"/>
  <c r="M226" i="6" s="1"/>
  <c r="L227" i="6"/>
  <c r="M227" i="6"/>
  <c r="L228" i="6"/>
  <c r="M228" i="6" s="1"/>
  <c r="L229" i="6"/>
  <c r="M229" i="6" s="1"/>
  <c r="L230" i="6"/>
  <c r="M230" i="6" s="1"/>
  <c r="L231" i="6"/>
  <c r="M231" i="6" s="1"/>
  <c r="L232" i="6"/>
  <c r="M232" i="6" s="1"/>
  <c r="L233" i="6"/>
  <c r="M233" i="6" s="1"/>
  <c r="L234" i="6"/>
  <c r="M234" i="6"/>
  <c r="L235" i="6"/>
  <c r="M235" i="6" s="1"/>
  <c r="L236" i="6"/>
  <c r="M236" i="6" s="1"/>
  <c r="L237" i="6"/>
  <c r="M237" i="6" s="1"/>
  <c r="L238" i="6"/>
  <c r="M238" i="6" s="1"/>
  <c r="L239" i="6"/>
  <c r="M239" i="6" s="1"/>
  <c r="L240" i="6"/>
  <c r="M240" i="6" s="1"/>
  <c r="L241" i="6"/>
  <c r="M241" i="6" s="1"/>
  <c r="L242" i="6"/>
  <c r="M242" i="6" s="1"/>
  <c r="L243" i="6"/>
  <c r="M243" i="6" s="1"/>
  <c r="L244" i="6"/>
  <c r="M244" i="6" s="1"/>
  <c r="L245" i="6"/>
  <c r="M245" i="6" s="1"/>
  <c r="L246" i="6"/>
  <c r="M246" i="6" s="1"/>
  <c r="L247" i="6"/>
  <c r="M247" i="6" s="1"/>
  <c r="L248" i="6"/>
  <c r="M248" i="6" s="1"/>
  <c r="L249" i="6"/>
  <c r="M249" i="6" s="1"/>
  <c r="L250" i="6"/>
  <c r="M250" i="6"/>
  <c r="L251" i="6"/>
  <c r="M251" i="6" s="1"/>
  <c r="L252" i="6"/>
  <c r="M252" i="6" s="1"/>
  <c r="L253" i="6"/>
  <c r="M253" i="6" s="1"/>
  <c r="L254" i="6"/>
  <c r="M254" i="6" s="1"/>
  <c r="L255" i="6"/>
  <c r="M255" i="6"/>
  <c r="L256" i="6"/>
  <c r="M256" i="6" s="1"/>
  <c r="L257" i="6"/>
  <c r="M257" i="6"/>
  <c r="L258" i="6"/>
  <c r="M258" i="6" s="1"/>
  <c r="L259" i="6"/>
  <c r="M259" i="6"/>
  <c r="L260" i="6"/>
  <c r="M260" i="6" s="1"/>
  <c r="L261" i="6"/>
  <c r="M261" i="6" s="1"/>
  <c r="L262" i="6"/>
  <c r="M262" i="6" s="1"/>
  <c r="L263" i="6"/>
  <c r="M263" i="6" s="1"/>
  <c r="L264" i="6"/>
  <c r="M264" i="6" s="1"/>
  <c r="L265" i="6"/>
  <c r="M265" i="6" s="1"/>
  <c r="L266" i="6"/>
  <c r="M266" i="6" s="1"/>
  <c r="L267" i="6"/>
  <c r="M267" i="6" s="1"/>
  <c r="L268" i="6"/>
  <c r="M268" i="6" s="1"/>
  <c r="L269" i="6"/>
  <c r="M269" i="6" s="1"/>
  <c r="L270" i="6"/>
  <c r="M270" i="6" s="1"/>
  <c r="L271" i="6"/>
  <c r="M271" i="6" s="1"/>
  <c r="L272" i="6"/>
  <c r="M272" i="6" s="1"/>
  <c r="L273" i="6"/>
  <c r="M273" i="6" s="1"/>
  <c r="L274" i="6"/>
  <c r="M274" i="6" s="1"/>
  <c r="L275" i="6"/>
  <c r="M275" i="6" s="1"/>
  <c r="L276" i="6"/>
  <c r="M276" i="6" s="1"/>
  <c r="L277" i="6"/>
  <c r="M277" i="6" s="1"/>
  <c r="L278" i="6"/>
  <c r="M278" i="6" s="1"/>
  <c r="L279" i="6"/>
  <c r="M279" i="6" s="1"/>
  <c r="L280" i="6"/>
  <c r="M280" i="6" s="1"/>
  <c r="L281" i="6"/>
  <c r="M281" i="6" s="1"/>
  <c r="L282" i="6"/>
  <c r="M282" i="6" s="1"/>
  <c r="L283" i="6"/>
  <c r="M283" i="6" s="1"/>
  <c r="L284" i="6"/>
  <c r="M284" i="6" s="1"/>
  <c r="L285" i="6"/>
  <c r="M285" i="6"/>
  <c r="L286" i="6"/>
  <c r="M286" i="6" s="1"/>
  <c r="L287" i="6"/>
  <c r="M287" i="6" s="1"/>
  <c r="L288" i="6"/>
  <c r="M288" i="6" s="1"/>
  <c r="L289" i="6"/>
  <c r="M289" i="6" s="1"/>
  <c r="L290" i="6"/>
  <c r="M290" i="6" s="1"/>
  <c r="L291" i="6"/>
  <c r="M291" i="6" s="1"/>
  <c r="L292" i="6"/>
  <c r="M292" i="6" s="1"/>
  <c r="L293" i="6"/>
  <c r="M293" i="6" s="1"/>
  <c r="L294" i="6"/>
  <c r="M294" i="6" s="1"/>
  <c r="L295" i="6"/>
  <c r="M295" i="6" s="1"/>
  <c r="L296" i="6"/>
  <c r="M296" i="6" s="1"/>
  <c r="L297" i="6"/>
  <c r="M297" i="6" s="1"/>
  <c r="L298" i="6"/>
  <c r="M298" i="6" s="1"/>
  <c r="L299" i="6"/>
  <c r="M299" i="6" s="1"/>
  <c r="L300" i="6"/>
  <c r="M300" i="6" s="1"/>
  <c r="L301" i="6"/>
  <c r="M301" i="6"/>
  <c r="L302" i="6"/>
  <c r="M302" i="6" s="1"/>
  <c r="L303" i="6"/>
  <c r="M303" i="6" s="1"/>
  <c r="L304" i="6"/>
  <c r="M304" i="6" s="1"/>
  <c r="J11" i="3"/>
  <c r="K11" i="3" s="1"/>
  <c r="J12" i="3"/>
  <c r="K12" i="3"/>
  <c r="J13" i="3"/>
  <c r="K13" i="3" s="1"/>
  <c r="J14" i="3"/>
  <c r="K14" i="3" s="1"/>
  <c r="J15" i="3"/>
  <c r="K15" i="3" s="1"/>
  <c r="J16" i="3"/>
  <c r="K16" i="3"/>
  <c r="J17" i="3"/>
  <c r="K17" i="3" s="1"/>
  <c r="J18" i="3"/>
  <c r="K18" i="3"/>
  <c r="J19" i="3"/>
  <c r="K19" i="3" s="1"/>
  <c r="J20" i="3"/>
  <c r="K20" i="3" s="1"/>
  <c r="J21" i="3"/>
  <c r="K21" i="3" s="1"/>
  <c r="J22" i="3"/>
  <c r="K22" i="3"/>
  <c r="J23" i="3"/>
  <c r="K23" i="3" s="1"/>
  <c r="J24" i="3"/>
  <c r="K24" i="3" s="1"/>
  <c r="J25" i="3"/>
  <c r="K25" i="3" s="1"/>
  <c r="J26" i="3"/>
  <c r="K26" i="3" s="1"/>
  <c r="J27" i="3"/>
  <c r="K27" i="3" s="1"/>
  <c r="J28" i="3"/>
  <c r="K28" i="3"/>
  <c r="J29" i="3"/>
  <c r="K29" i="3" s="1"/>
  <c r="J30" i="3"/>
  <c r="K30" i="3" s="1"/>
  <c r="J31" i="3"/>
  <c r="K31" i="3" s="1"/>
  <c r="J32" i="3"/>
  <c r="K32" i="3" s="1"/>
  <c r="J33" i="3"/>
  <c r="K33" i="3" s="1"/>
  <c r="J34" i="3"/>
  <c r="K34" i="3" s="1"/>
  <c r="J35" i="3"/>
  <c r="K35" i="3" s="1"/>
  <c r="J36" i="3"/>
  <c r="K36" i="3" s="1"/>
  <c r="J37" i="3"/>
  <c r="K37" i="3" s="1"/>
  <c r="J38" i="3"/>
  <c r="K38" i="3" s="1"/>
  <c r="J39" i="3"/>
  <c r="K39" i="3" s="1"/>
  <c r="J40" i="3"/>
  <c r="K40" i="3" s="1"/>
  <c r="J41" i="3"/>
  <c r="K41" i="3" s="1"/>
  <c r="J42" i="3"/>
  <c r="K42" i="3"/>
  <c r="J43" i="3"/>
  <c r="K43" i="3" s="1"/>
  <c r="J44" i="3"/>
  <c r="K44" i="3"/>
  <c r="J45" i="3"/>
  <c r="K45" i="3" s="1"/>
  <c r="J46" i="3"/>
  <c r="K46" i="3" s="1"/>
  <c r="J47" i="3"/>
  <c r="K47" i="3" s="1"/>
  <c r="J48" i="3"/>
  <c r="K48" i="3" s="1"/>
  <c r="J49" i="3"/>
  <c r="K49" i="3" s="1"/>
  <c r="J50" i="3"/>
  <c r="K50" i="3" s="1"/>
  <c r="J51" i="3"/>
  <c r="K51" i="3" s="1"/>
  <c r="J52" i="3"/>
  <c r="K52" i="3" s="1"/>
  <c r="J53" i="3"/>
  <c r="K53" i="3" s="1"/>
  <c r="J54" i="3"/>
  <c r="K54" i="3" s="1"/>
  <c r="J55" i="3"/>
  <c r="K55" i="3" s="1"/>
  <c r="J56" i="3"/>
  <c r="K56" i="3" s="1"/>
  <c r="J57" i="3"/>
  <c r="K57" i="3" s="1"/>
  <c r="J58" i="3"/>
  <c r="K58" i="3"/>
  <c r="J59" i="3"/>
  <c r="K59" i="3" s="1"/>
  <c r="J60" i="3"/>
  <c r="K60" i="3"/>
  <c r="J61" i="3"/>
  <c r="K61" i="3" s="1"/>
  <c r="J62" i="3"/>
  <c r="K62" i="3" s="1"/>
  <c r="J63" i="3"/>
  <c r="K63" i="3" s="1"/>
  <c r="J64" i="3"/>
  <c r="K64" i="3" s="1"/>
  <c r="J65" i="3"/>
  <c r="K65" i="3" s="1"/>
  <c r="J66" i="3"/>
  <c r="K66" i="3" s="1"/>
  <c r="J67" i="3"/>
  <c r="K67" i="3" s="1"/>
  <c r="J68" i="3"/>
  <c r="K68" i="3" s="1"/>
  <c r="J69" i="3"/>
  <c r="K69" i="3" s="1"/>
  <c r="J70" i="3"/>
  <c r="K70" i="3" s="1"/>
  <c r="J71" i="3"/>
  <c r="K71" i="3" s="1"/>
  <c r="J72" i="3"/>
  <c r="K72" i="3" s="1"/>
  <c r="J73" i="3"/>
  <c r="K73" i="3" s="1"/>
  <c r="J74" i="3"/>
  <c r="K74" i="3"/>
  <c r="J75" i="3"/>
  <c r="K75" i="3" s="1"/>
  <c r="J76" i="3"/>
  <c r="K76" i="3"/>
  <c r="J77" i="3"/>
  <c r="K77" i="3" s="1"/>
  <c r="J78" i="3"/>
  <c r="K78" i="3" s="1"/>
  <c r="J79" i="3"/>
  <c r="K79" i="3" s="1"/>
  <c r="J80" i="3"/>
  <c r="K80" i="3" s="1"/>
  <c r="J81" i="3"/>
  <c r="K81" i="3" s="1"/>
  <c r="J82" i="3"/>
  <c r="K82" i="3" s="1"/>
  <c r="J83" i="3"/>
  <c r="K83" i="3" s="1"/>
  <c r="J84" i="3"/>
  <c r="K84" i="3" s="1"/>
  <c r="J85" i="3"/>
  <c r="K85" i="3" s="1"/>
  <c r="J86" i="3"/>
  <c r="K86" i="3" s="1"/>
  <c r="J87" i="3"/>
  <c r="K87" i="3" s="1"/>
  <c r="J88" i="3"/>
  <c r="K88" i="3" s="1"/>
  <c r="J89" i="3"/>
  <c r="K89" i="3" s="1"/>
  <c r="J90" i="3"/>
  <c r="K90" i="3"/>
  <c r="J91" i="3"/>
  <c r="K91" i="3" s="1"/>
  <c r="J92" i="3"/>
  <c r="K92" i="3"/>
  <c r="J93" i="3"/>
  <c r="K93" i="3" s="1"/>
  <c r="J94" i="3"/>
  <c r="K94" i="3" s="1"/>
  <c r="J95" i="3"/>
  <c r="K95" i="3" s="1"/>
  <c r="J96" i="3"/>
  <c r="K96" i="3" s="1"/>
  <c r="J97" i="3"/>
  <c r="K97" i="3" s="1"/>
  <c r="J98" i="3"/>
  <c r="K98" i="3" s="1"/>
  <c r="J99" i="3"/>
  <c r="K99" i="3" s="1"/>
  <c r="J100" i="3"/>
  <c r="K100" i="3" s="1"/>
  <c r="J101" i="3"/>
  <c r="K101" i="3" s="1"/>
  <c r="J102" i="3"/>
  <c r="K102" i="3" s="1"/>
  <c r="J103" i="3"/>
  <c r="K103" i="3" s="1"/>
  <c r="M18" i="3"/>
  <c r="L11" i="3"/>
  <c r="M11" i="3" s="1"/>
  <c r="L12" i="3"/>
  <c r="M12" i="3" s="1"/>
  <c r="L13" i="3"/>
  <c r="M13" i="3" s="1"/>
  <c r="L14" i="3"/>
  <c r="M14" i="3" s="1"/>
  <c r="L15" i="3"/>
  <c r="M15" i="3" s="1"/>
  <c r="L16" i="3"/>
  <c r="M16" i="3" s="1"/>
  <c r="L17" i="3"/>
  <c r="M17" i="3" s="1"/>
  <c r="L18" i="3"/>
  <c r="L19" i="3"/>
  <c r="M19" i="3" s="1"/>
  <c r="L20" i="3"/>
  <c r="M20" i="3" s="1"/>
  <c r="L21" i="3"/>
  <c r="M21" i="3" s="1"/>
  <c r="L22" i="3"/>
  <c r="M22" i="3" s="1"/>
  <c r="L23" i="3"/>
  <c r="M23" i="3" s="1"/>
  <c r="L24" i="3"/>
  <c r="M24" i="3" s="1"/>
  <c r="L25" i="3"/>
  <c r="M25" i="3" s="1"/>
  <c r="L26" i="3"/>
  <c r="M26" i="3" s="1"/>
  <c r="L27" i="3"/>
  <c r="M27" i="3" s="1"/>
  <c r="L28" i="3"/>
  <c r="M28" i="3" s="1"/>
  <c r="L29" i="3"/>
  <c r="M29" i="3" s="1"/>
  <c r="L30" i="3"/>
  <c r="M30" i="3" s="1"/>
  <c r="L31" i="3"/>
  <c r="M31" i="3" s="1"/>
  <c r="L32" i="3"/>
  <c r="M32" i="3" s="1"/>
  <c r="L33" i="3"/>
  <c r="M33" i="3" s="1"/>
  <c r="L34" i="3"/>
  <c r="M34" i="3" s="1"/>
  <c r="L35" i="3"/>
  <c r="M35" i="3" s="1"/>
  <c r="L36" i="3"/>
  <c r="M36" i="3" s="1"/>
  <c r="L37" i="3"/>
  <c r="M37" i="3" s="1"/>
  <c r="L38" i="3"/>
  <c r="M38" i="3" s="1"/>
  <c r="L39" i="3"/>
  <c r="M39" i="3" s="1"/>
  <c r="L40" i="3"/>
  <c r="M40" i="3" s="1"/>
  <c r="L41" i="3"/>
  <c r="M41" i="3" s="1"/>
  <c r="L42" i="3"/>
  <c r="M42" i="3" s="1"/>
  <c r="L43" i="3"/>
  <c r="M43" i="3" s="1"/>
  <c r="L44" i="3"/>
  <c r="M44" i="3" s="1"/>
  <c r="L45" i="3"/>
  <c r="M45" i="3" s="1"/>
  <c r="L46" i="3"/>
  <c r="M46" i="3" s="1"/>
  <c r="L47" i="3"/>
  <c r="M47" i="3" s="1"/>
  <c r="L48" i="3"/>
  <c r="M48" i="3" s="1"/>
  <c r="L49" i="3"/>
  <c r="M49" i="3" s="1"/>
  <c r="L50" i="3"/>
  <c r="M50" i="3" s="1"/>
  <c r="L51" i="3"/>
  <c r="M51" i="3" s="1"/>
  <c r="L52" i="3"/>
  <c r="M52" i="3" s="1"/>
  <c r="L53" i="3"/>
  <c r="M53" i="3" s="1"/>
  <c r="L54" i="3"/>
  <c r="M54" i="3" s="1"/>
  <c r="L55" i="3"/>
  <c r="M55" i="3" s="1"/>
  <c r="L56" i="3"/>
  <c r="M56" i="3" s="1"/>
  <c r="L57" i="3"/>
  <c r="M57" i="3" s="1"/>
  <c r="L58" i="3"/>
  <c r="M58" i="3" s="1"/>
  <c r="L59" i="3"/>
  <c r="M59" i="3" s="1"/>
  <c r="L60" i="3"/>
  <c r="M60" i="3" s="1"/>
  <c r="L61" i="3"/>
  <c r="M61" i="3" s="1"/>
  <c r="L62" i="3"/>
  <c r="M62" i="3" s="1"/>
  <c r="L63" i="3"/>
  <c r="M63" i="3" s="1"/>
  <c r="L64" i="3"/>
  <c r="M64" i="3" s="1"/>
  <c r="L65" i="3"/>
  <c r="M65" i="3" s="1"/>
  <c r="L66" i="3"/>
  <c r="M66" i="3" s="1"/>
  <c r="L67" i="3"/>
  <c r="M67" i="3" s="1"/>
  <c r="L68" i="3"/>
  <c r="M68" i="3" s="1"/>
  <c r="L69" i="3"/>
  <c r="M69" i="3" s="1"/>
  <c r="L70" i="3"/>
  <c r="M70" i="3" s="1"/>
  <c r="L71" i="3"/>
  <c r="M71" i="3" s="1"/>
  <c r="L72" i="3"/>
  <c r="M72" i="3" s="1"/>
  <c r="L73" i="3"/>
  <c r="M73" i="3" s="1"/>
  <c r="L74" i="3"/>
  <c r="M74" i="3" s="1"/>
  <c r="L75" i="3"/>
  <c r="M75" i="3" s="1"/>
  <c r="L76" i="3"/>
  <c r="M76" i="3" s="1"/>
  <c r="L77" i="3"/>
  <c r="M77" i="3" s="1"/>
  <c r="L78" i="3"/>
  <c r="M78" i="3" s="1"/>
  <c r="L79" i="3"/>
  <c r="M79" i="3" s="1"/>
  <c r="L80" i="3"/>
  <c r="M80" i="3" s="1"/>
  <c r="L81" i="3"/>
  <c r="M81" i="3" s="1"/>
  <c r="L82" i="3"/>
  <c r="M82" i="3" s="1"/>
  <c r="L83" i="3"/>
  <c r="M83" i="3" s="1"/>
  <c r="L84" i="3"/>
  <c r="M84" i="3" s="1"/>
  <c r="L85" i="3"/>
  <c r="M85" i="3" s="1"/>
  <c r="L86" i="3"/>
  <c r="M86" i="3" s="1"/>
  <c r="L87" i="3"/>
  <c r="M87" i="3" s="1"/>
  <c r="L88" i="3"/>
  <c r="M88" i="3" s="1"/>
  <c r="L89" i="3"/>
  <c r="M89" i="3" s="1"/>
  <c r="L90" i="3"/>
  <c r="M90" i="3" s="1"/>
  <c r="L91" i="3"/>
  <c r="M91" i="3" s="1"/>
  <c r="L92" i="3"/>
  <c r="M92" i="3" s="1"/>
  <c r="L93" i="3"/>
  <c r="M93" i="3" s="1"/>
  <c r="L94" i="3"/>
  <c r="M94" i="3" s="1"/>
  <c r="L95" i="3"/>
  <c r="M95" i="3" s="1"/>
  <c r="L96" i="3"/>
  <c r="M96" i="3" s="1"/>
  <c r="L97" i="3"/>
  <c r="M97" i="3" s="1"/>
  <c r="L98" i="3"/>
  <c r="M98" i="3" s="1"/>
  <c r="L99" i="3"/>
  <c r="M99" i="3" s="1"/>
  <c r="L100" i="3"/>
  <c r="M100" i="3" s="1"/>
  <c r="L101" i="3"/>
  <c r="M101" i="3" s="1"/>
  <c r="L102" i="3"/>
  <c r="M102" i="3" s="1"/>
  <c r="L103" i="3"/>
  <c r="M103" i="3" s="1"/>
  <c r="A3" i="7" l="1"/>
  <c r="L10" i="6"/>
  <c r="M10" i="6" s="1"/>
  <c r="M8" i="6"/>
  <c r="L8" i="6"/>
  <c r="K8" i="6"/>
  <c r="J8" i="6"/>
  <c r="I8" i="6"/>
  <c r="H8" i="6"/>
  <c r="G8" i="6"/>
  <c r="F8" i="6"/>
  <c r="E8" i="6"/>
  <c r="A3" i="6"/>
  <c r="L10" i="3"/>
  <c r="M10" i="3" s="1"/>
  <c r="A3" i="3" l="1"/>
  <c r="A3" i="1"/>
  <c r="A9" i="7" l="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H67" i="3" l="1"/>
  <c r="H68" i="3"/>
  <c r="H69" i="3"/>
  <c r="H70" i="3"/>
  <c r="N70" i="3" s="1"/>
  <c r="O70" i="3" s="1"/>
  <c r="H71" i="3"/>
  <c r="H72" i="3"/>
  <c r="H73" i="3"/>
  <c r="N73" i="3" s="1"/>
  <c r="O73" i="3" s="1"/>
  <c r="H74" i="3"/>
  <c r="H75" i="3"/>
  <c r="N75" i="3" s="1"/>
  <c r="O75" i="3" s="1"/>
  <c r="H76" i="3"/>
  <c r="H77" i="3"/>
  <c r="H78" i="3"/>
  <c r="H79" i="3"/>
  <c r="H80" i="3"/>
  <c r="H81" i="3"/>
  <c r="N81" i="3" s="1"/>
  <c r="O81" i="3" s="1"/>
  <c r="H82" i="3"/>
  <c r="H83" i="3"/>
  <c r="H84" i="3"/>
  <c r="H85" i="3"/>
  <c r="H86" i="3"/>
  <c r="H87" i="3"/>
  <c r="H88" i="3"/>
  <c r="H89" i="3"/>
  <c r="H90" i="3"/>
  <c r="N90" i="3" s="1"/>
  <c r="O90" i="3" s="1"/>
  <c r="H91" i="3"/>
  <c r="H92" i="3"/>
  <c r="H93" i="3"/>
  <c r="N93" i="3" s="1"/>
  <c r="O93" i="3" s="1"/>
  <c r="H94" i="3"/>
  <c r="N94" i="3" s="1"/>
  <c r="O94" i="3" s="1"/>
  <c r="H95" i="3"/>
  <c r="H96" i="3"/>
  <c r="H97" i="3"/>
  <c r="N97" i="3" s="1"/>
  <c r="O97" i="3" s="1"/>
  <c r="H98" i="3"/>
  <c r="H99" i="3"/>
  <c r="H100" i="3"/>
  <c r="H101" i="3"/>
  <c r="H102" i="3"/>
  <c r="H103" i="3"/>
  <c r="C67" i="6"/>
  <c r="H67" i="6"/>
  <c r="N67" i="6" s="1"/>
  <c r="O67" i="6" s="1"/>
  <c r="J67" i="6"/>
  <c r="K67" i="6" s="1"/>
  <c r="C68" i="6"/>
  <c r="H68" i="6"/>
  <c r="N68" i="6" s="1"/>
  <c r="O68" i="6" s="1"/>
  <c r="J68" i="6"/>
  <c r="K68" i="6" s="1"/>
  <c r="C69" i="6"/>
  <c r="H69" i="6"/>
  <c r="N69" i="6" s="1"/>
  <c r="O69" i="6" s="1"/>
  <c r="J69" i="6"/>
  <c r="K69" i="6" s="1"/>
  <c r="C70" i="6"/>
  <c r="H70" i="6"/>
  <c r="N70" i="6" s="1"/>
  <c r="O70" i="6" s="1"/>
  <c r="J70" i="6"/>
  <c r="K70" i="6" s="1"/>
  <c r="C71" i="6"/>
  <c r="H71" i="6"/>
  <c r="N71" i="6" s="1"/>
  <c r="O71" i="6" s="1"/>
  <c r="J71" i="6"/>
  <c r="K71" i="6" s="1"/>
  <c r="C72" i="6"/>
  <c r="H72" i="6"/>
  <c r="N72" i="6" s="1"/>
  <c r="O72" i="6" s="1"/>
  <c r="J72" i="6"/>
  <c r="K72" i="6" s="1"/>
  <c r="C73" i="6"/>
  <c r="H73" i="6"/>
  <c r="N73" i="6" s="1"/>
  <c r="O73" i="6" s="1"/>
  <c r="J73" i="6"/>
  <c r="K73" i="6" s="1"/>
  <c r="C74" i="6"/>
  <c r="H74" i="6"/>
  <c r="N74" i="6" s="1"/>
  <c r="O74" i="6" s="1"/>
  <c r="J74" i="6"/>
  <c r="K74" i="6" s="1"/>
  <c r="C75" i="6"/>
  <c r="H75" i="6"/>
  <c r="N75" i="6" s="1"/>
  <c r="O75" i="6" s="1"/>
  <c r="J75" i="6"/>
  <c r="K75" i="6" s="1"/>
  <c r="C76" i="6"/>
  <c r="H76" i="6"/>
  <c r="N76" i="6" s="1"/>
  <c r="O76" i="6" s="1"/>
  <c r="J76" i="6"/>
  <c r="K76" i="6" s="1"/>
  <c r="C77" i="6"/>
  <c r="H77" i="6"/>
  <c r="N77" i="6" s="1"/>
  <c r="O77" i="6" s="1"/>
  <c r="J77" i="6"/>
  <c r="K77" i="6" s="1"/>
  <c r="C78" i="6"/>
  <c r="H78" i="6"/>
  <c r="N78" i="6" s="1"/>
  <c r="O78" i="6" s="1"/>
  <c r="J78" i="6"/>
  <c r="K78" i="6" s="1"/>
  <c r="C79" i="6"/>
  <c r="H79" i="6"/>
  <c r="N79" i="6" s="1"/>
  <c r="O79" i="6" s="1"/>
  <c r="J79" i="6"/>
  <c r="K79" i="6" s="1"/>
  <c r="C80" i="6"/>
  <c r="H80" i="6"/>
  <c r="N80" i="6" s="1"/>
  <c r="O80" i="6" s="1"/>
  <c r="J80" i="6"/>
  <c r="K80" i="6" s="1"/>
  <c r="C81" i="6"/>
  <c r="H81" i="6"/>
  <c r="N81" i="6" s="1"/>
  <c r="O81" i="6" s="1"/>
  <c r="J81" i="6"/>
  <c r="K81" i="6" s="1"/>
  <c r="C82" i="6"/>
  <c r="H82" i="6"/>
  <c r="N82" i="6" s="1"/>
  <c r="O82" i="6" s="1"/>
  <c r="J82" i="6"/>
  <c r="K82" i="6" s="1"/>
  <c r="C83" i="6"/>
  <c r="H83" i="6"/>
  <c r="N83" i="6" s="1"/>
  <c r="O83" i="6" s="1"/>
  <c r="J83" i="6"/>
  <c r="K83" i="6" s="1"/>
  <c r="C84" i="6"/>
  <c r="H84" i="6"/>
  <c r="N84" i="6" s="1"/>
  <c r="O84" i="6" s="1"/>
  <c r="J84" i="6"/>
  <c r="K84" i="6" s="1"/>
  <c r="C85" i="6"/>
  <c r="H85" i="6"/>
  <c r="N85" i="6" s="1"/>
  <c r="O85" i="6" s="1"/>
  <c r="J85" i="6"/>
  <c r="K85" i="6" s="1"/>
  <c r="C86" i="6"/>
  <c r="H86" i="6"/>
  <c r="N86" i="6" s="1"/>
  <c r="O86" i="6" s="1"/>
  <c r="J86" i="6"/>
  <c r="K86" i="6" s="1"/>
  <c r="C87" i="6"/>
  <c r="H87" i="6"/>
  <c r="N87" i="6" s="1"/>
  <c r="O87" i="6" s="1"/>
  <c r="J87" i="6"/>
  <c r="K87" i="6" s="1"/>
  <c r="C88" i="6"/>
  <c r="H88" i="6"/>
  <c r="N88" i="6" s="1"/>
  <c r="O88" i="6" s="1"/>
  <c r="J88" i="6"/>
  <c r="K88" i="6" s="1"/>
  <c r="C89" i="6"/>
  <c r="H89" i="6"/>
  <c r="N89" i="6" s="1"/>
  <c r="O89" i="6" s="1"/>
  <c r="J89" i="6"/>
  <c r="K89" i="6" s="1"/>
  <c r="C90" i="6"/>
  <c r="H90" i="6"/>
  <c r="N90" i="6" s="1"/>
  <c r="O90" i="6" s="1"/>
  <c r="J90" i="6"/>
  <c r="K90" i="6" s="1"/>
  <c r="C91" i="6"/>
  <c r="H91" i="6"/>
  <c r="N91" i="6" s="1"/>
  <c r="O91" i="6" s="1"/>
  <c r="J91" i="6"/>
  <c r="K91" i="6" s="1"/>
  <c r="C92" i="6"/>
  <c r="H92" i="6"/>
  <c r="N92" i="6" s="1"/>
  <c r="O92" i="6" s="1"/>
  <c r="J92" i="6"/>
  <c r="K92" i="6" s="1"/>
  <c r="C93" i="6"/>
  <c r="H93" i="6"/>
  <c r="N93" i="6" s="1"/>
  <c r="O93" i="6" s="1"/>
  <c r="J93" i="6"/>
  <c r="K93" i="6" s="1"/>
  <c r="C94" i="6"/>
  <c r="H94" i="6"/>
  <c r="N94" i="6" s="1"/>
  <c r="O94" i="6" s="1"/>
  <c r="J94" i="6"/>
  <c r="K94" i="6" s="1"/>
  <c r="C95" i="6"/>
  <c r="H95" i="6"/>
  <c r="N95" i="6" s="1"/>
  <c r="O95" i="6" s="1"/>
  <c r="J95" i="6"/>
  <c r="K95" i="6" s="1"/>
  <c r="C96" i="6"/>
  <c r="H96" i="6"/>
  <c r="N96" i="6" s="1"/>
  <c r="O96" i="6" s="1"/>
  <c r="J96" i="6"/>
  <c r="K96" i="6" s="1"/>
  <c r="C97" i="6"/>
  <c r="H97" i="6"/>
  <c r="N97" i="6" s="1"/>
  <c r="O97" i="6" s="1"/>
  <c r="J97" i="6"/>
  <c r="K97" i="6" s="1"/>
  <c r="C98" i="6"/>
  <c r="H98" i="6"/>
  <c r="N98" i="6" s="1"/>
  <c r="O98" i="6" s="1"/>
  <c r="J98" i="6"/>
  <c r="K98" i="6" s="1"/>
  <c r="C99" i="6"/>
  <c r="H99" i="6"/>
  <c r="N99" i="6" s="1"/>
  <c r="O99" i="6" s="1"/>
  <c r="J99" i="6"/>
  <c r="K99" i="6" s="1"/>
  <c r="C100" i="6"/>
  <c r="H100" i="6"/>
  <c r="N100" i="6" s="1"/>
  <c r="O100" i="6" s="1"/>
  <c r="J100" i="6"/>
  <c r="K100" i="6" s="1"/>
  <c r="C101" i="6"/>
  <c r="H101" i="6"/>
  <c r="N101" i="6" s="1"/>
  <c r="O101" i="6" s="1"/>
  <c r="J101" i="6"/>
  <c r="K101" i="6" s="1"/>
  <c r="C102" i="6"/>
  <c r="H102" i="6"/>
  <c r="N102" i="6" s="1"/>
  <c r="O102" i="6" s="1"/>
  <c r="J102" i="6"/>
  <c r="K102" i="6" s="1"/>
  <c r="C103" i="6"/>
  <c r="H103" i="6"/>
  <c r="N103" i="6" s="1"/>
  <c r="O103" i="6" s="1"/>
  <c r="J103" i="6"/>
  <c r="K103" i="6" s="1"/>
  <c r="C104" i="6"/>
  <c r="H104" i="6"/>
  <c r="N104" i="6" s="1"/>
  <c r="O104" i="6" s="1"/>
  <c r="J104" i="6"/>
  <c r="K104" i="6" s="1"/>
  <c r="C105" i="6"/>
  <c r="H105" i="6"/>
  <c r="N105" i="6" s="1"/>
  <c r="O105" i="6" s="1"/>
  <c r="J105" i="6"/>
  <c r="K105" i="6" s="1"/>
  <c r="C106" i="6"/>
  <c r="H106" i="6"/>
  <c r="N106" i="6" s="1"/>
  <c r="O106" i="6" s="1"/>
  <c r="J106" i="6"/>
  <c r="K106" i="6" s="1"/>
  <c r="C107" i="6"/>
  <c r="H107" i="6"/>
  <c r="N107" i="6" s="1"/>
  <c r="O107" i="6" s="1"/>
  <c r="J107" i="6"/>
  <c r="K107" i="6" s="1"/>
  <c r="C108" i="6"/>
  <c r="H108" i="6"/>
  <c r="N108" i="6" s="1"/>
  <c r="O108" i="6" s="1"/>
  <c r="J108" i="6"/>
  <c r="K108" i="6" s="1"/>
  <c r="C109" i="6"/>
  <c r="H109" i="6"/>
  <c r="N109" i="6" s="1"/>
  <c r="O109" i="6" s="1"/>
  <c r="J109" i="6"/>
  <c r="K109" i="6" s="1"/>
  <c r="C110" i="6"/>
  <c r="H110" i="6"/>
  <c r="N110" i="6" s="1"/>
  <c r="O110" i="6" s="1"/>
  <c r="J110" i="6"/>
  <c r="K110" i="6" s="1"/>
  <c r="C111" i="6"/>
  <c r="H111" i="6"/>
  <c r="N111" i="6" s="1"/>
  <c r="O111" i="6" s="1"/>
  <c r="J111" i="6"/>
  <c r="K111" i="6" s="1"/>
  <c r="C112" i="6"/>
  <c r="H112" i="6"/>
  <c r="N112" i="6" s="1"/>
  <c r="O112" i="6" s="1"/>
  <c r="J112" i="6"/>
  <c r="K112" i="6" s="1"/>
  <c r="C113" i="6"/>
  <c r="H113" i="6"/>
  <c r="N113" i="6" s="1"/>
  <c r="O113" i="6" s="1"/>
  <c r="J113" i="6"/>
  <c r="K113" i="6" s="1"/>
  <c r="C114" i="6"/>
  <c r="H114" i="6"/>
  <c r="N114" i="6" s="1"/>
  <c r="O114" i="6" s="1"/>
  <c r="J114" i="6"/>
  <c r="K114" i="6" s="1"/>
  <c r="C115" i="6"/>
  <c r="H115" i="6"/>
  <c r="N115" i="6" s="1"/>
  <c r="O115" i="6" s="1"/>
  <c r="J115" i="6"/>
  <c r="K115" i="6" s="1"/>
  <c r="C116" i="6"/>
  <c r="H116" i="6"/>
  <c r="N116" i="6" s="1"/>
  <c r="O116" i="6" s="1"/>
  <c r="J116" i="6"/>
  <c r="K116" i="6" s="1"/>
  <c r="C117" i="6"/>
  <c r="H117" i="6"/>
  <c r="N117" i="6" s="1"/>
  <c r="O117" i="6" s="1"/>
  <c r="J117" i="6"/>
  <c r="K117" i="6" s="1"/>
  <c r="C118" i="6"/>
  <c r="H118" i="6"/>
  <c r="N118" i="6" s="1"/>
  <c r="O118" i="6" s="1"/>
  <c r="J118" i="6"/>
  <c r="K118" i="6" s="1"/>
  <c r="C119" i="6"/>
  <c r="H119" i="6"/>
  <c r="N119" i="6" s="1"/>
  <c r="O119" i="6" s="1"/>
  <c r="J119" i="6"/>
  <c r="K119" i="6" s="1"/>
  <c r="C120" i="6"/>
  <c r="H120" i="6"/>
  <c r="N120" i="6" s="1"/>
  <c r="O120" i="6" s="1"/>
  <c r="J120" i="6"/>
  <c r="K120" i="6" s="1"/>
  <c r="C121" i="6"/>
  <c r="H121" i="6"/>
  <c r="N121" i="6" s="1"/>
  <c r="O121" i="6" s="1"/>
  <c r="J121" i="6"/>
  <c r="K121" i="6" s="1"/>
  <c r="C122" i="6"/>
  <c r="H122" i="6"/>
  <c r="N122" i="6" s="1"/>
  <c r="O122" i="6" s="1"/>
  <c r="J122" i="6"/>
  <c r="K122" i="6" s="1"/>
  <c r="C123" i="6"/>
  <c r="H123" i="6"/>
  <c r="N123" i="6" s="1"/>
  <c r="O123" i="6" s="1"/>
  <c r="J123" i="6"/>
  <c r="K123" i="6" s="1"/>
  <c r="C124" i="6"/>
  <c r="H124" i="6"/>
  <c r="N124" i="6" s="1"/>
  <c r="O124" i="6" s="1"/>
  <c r="J124" i="6"/>
  <c r="K124" i="6" s="1"/>
  <c r="C125" i="6"/>
  <c r="H125" i="6"/>
  <c r="N125" i="6" s="1"/>
  <c r="O125" i="6" s="1"/>
  <c r="J125" i="6"/>
  <c r="K125" i="6" s="1"/>
  <c r="C126" i="6"/>
  <c r="H126" i="6"/>
  <c r="N126" i="6" s="1"/>
  <c r="O126" i="6" s="1"/>
  <c r="J126" i="6"/>
  <c r="K126" i="6" s="1"/>
  <c r="C127" i="6"/>
  <c r="H127" i="6"/>
  <c r="N127" i="6" s="1"/>
  <c r="O127" i="6" s="1"/>
  <c r="J127" i="6"/>
  <c r="K127" i="6" s="1"/>
  <c r="C128" i="6"/>
  <c r="H128" i="6"/>
  <c r="N128" i="6" s="1"/>
  <c r="O128" i="6" s="1"/>
  <c r="J128" i="6"/>
  <c r="K128" i="6" s="1"/>
  <c r="C129" i="6"/>
  <c r="H129" i="6"/>
  <c r="N129" i="6" s="1"/>
  <c r="O129" i="6" s="1"/>
  <c r="J129" i="6"/>
  <c r="K129" i="6" s="1"/>
  <c r="C130" i="6"/>
  <c r="H130" i="6"/>
  <c r="N130" i="6" s="1"/>
  <c r="O130" i="6" s="1"/>
  <c r="J130" i="6"/>
  <c r="K130" i="6" s="1"/>
  <c r="C131" i="6"/>
  <c r="H131" i="6"/>
  <c r="N131" i="6" s="1"/>
  <c r="O131" i="6" s="1"/>
  <c r="J131" i="6"/>
  <c r="K131" i="6" s="1"/>
  <c r="C132" i="6"/>
  <c r="H132" i="6"/>
  <c r="N132" i="6" s="1"/>
  <c r="O132" i="6" s="1"/>
  <c r="J132" i="6"/>
  <c r="K132" i="6" s="1"/>
  <c r="C133" i="6"/>
  <c r="H133" i="6"/>
  <c r="N133" i="6" s="1"/>
  <c r="O133" i="6" s="1"/>
  <c r="J133" i="6"/>
  <c r="K133" i="6" s="1"/>
  <c r="C134" i="6"/>
  <c r="H134" i="6"/>
  <c r="N134" i="6" s="1"/>
  <c r="O134" i="6" s="1"/>
  <c r="J134" i="6"/>
  <c r="K134" i="6" s="1"/>
  <c r="C135" i="6"/>
  <c r="H135" i="6"/>
  <c r="N135" i="6" s="1"/>
  <c r="O135" i="6" s="1"/>
  <c r="J135" i="6"/>
  <c r="K135" i="6" s="1"/>
  <c r="C136" i="6"/>
  <c r="H136" i="6"/>
  <c r="N136" i="6" s="1"/>
  <c r="O136" i="6" s="1"/>
  <c r="J136" i="6"/>
  <c r="K136" i="6" s="1"/>
  <c r="C137" i="6"/>
  <c r="H137" i="6"/>
  <c r="N137" i="6" s="1"/>
  <c r="O137" i="6" s="1"/>
  <c r="J137" i="6"/>
  <c r="K137" i="6" s="1"/>
  <c r="C138" i="6"/>
  <c r="H138" i="6"/>
  <c r="N138" i="6" s="1"/>
  <c r="O138" i="6" s="1"/>
  <c r="J138" i="6"/>
  <c r="K138" i="6" s="1"/>
  <c r="C139" i="6"/>
  <c r="H139" i="6"/>
  <c r="N139" i="6" s="1"/>
  <c r="O139" i="6" s="1"/>
  <c r="J139" i="6"/>
  <c r="K139" i="6" s="1"/>
  <c r="C140" i="6"/>
  <c r="H140" i="6"/>
  <c r="N140" i="6" s="1"/>
  <c r="O140" i="6" s="1"/>
  <c r="J140" i="6"/>
  <c r="K140" i="6" s="1"/>
  <c r="C141" i="6"/>
  <c r="H141" i="6"/>
  <c r="N141" i="6" s="1"/>
  <c r="O141" i="6" s="1"/>
  <c r="J141" i="6"/>
  <c r="K141" i="6" s="1"/>
  <c r="C142" i="6"/>
  <c r="H142" i="6"/>
  <c r="N142" i="6" s="1"/>
  <c r="O142" i="6" s="1"/>
  <c r="J142" i="6"/>
  <c r="K142" i="6" s="1"/>
  <c r="C143" i="6"/>
  <c r="H143" i="6"/>
  <c r="N143" i="6" s="1"/>
  <c r="O143" i="6" s="1"/>
  <c r="J143" i="6"/>
  <c r="K143" i="6" s="1"/>
  <c r="C144" i="6"/>
  <c r="H144" i="6"/>
  <c r="N144" i="6" s="1"/>
  <c r="O144" i="6" s="1"/>
  <c r="J144" i="6"/>
  <c r="K144" i="6" s="1"/>
  <c r="C145" i="6"/>
  <c r="H145" i="6"/>
  <c r="N145" i="6" s="1"/>
  <c r="O145" i="6" s="1"/>
  <c r="J145" i="6"/>
  <c r="K145" i="6" s="1"/>
  <c r="C146" i="6"/>
  <c r="H146" i="6"/>
  <c r="N146" i="6" s="1"/>
  <c r="O146" i="6" s="1"/>
  <c r="J146" i="6"/>
  <c r="K146" i="6" s="1"/>
  <c r="C147" i="6"/>
  <c r="H147" i="6"/>
  <c r="N147" i="6" s="1"/>
  <c r="O147" i="6" s="1"/>
  <c r="J147" i="6"/>
  <c r="K147" i="6" s="1"/>
  <c r="C148" i="6"/>
  <c r="H148" i="6"/>
  <c r="N148" i="6" s="1"/>
  <c r="O148" i="6" s="1"/>
  <c r="J148" i="6"/>
  <c r="K148" i="6" s="1"/>
  <c r="C149" i="6"/>
  <c r="H149" i="6"/>
  <c r="N149" i="6" s="1"/>
  <c r="O149" i="6" s="1"/>
  <c r="J149" i="6"/>
  <c r="K149" i="6" s="1"/>
  <c r="C150" i="6"/>
  <c r="H150" i="6"/>
  <c r="N150" i="6" s="1"/>
  <c r="O150" i="6" s="1"/>
  <c r="J150" i="6"/>
  <c r="K150" i="6" s="1"/>
  <c r="C151" i="6"/>
  <c r="H151" i="6"/>
  <c r="N151" i="6" s="1"/>
  <c r="O151" i="6" s="1"/>
  <c r="J151" i="6"/>
  <c r="K151" i="6" s="1"/>
  <c r="C152" i="6"/>
  <c r="H152" i="6"/>
  <c r="N152" i="6" s="1"/>
  <c r="O152" i="6" s="1"/>
  <c r="J152" i="6"/>
  <c r="K152" i="6" s="1"/>
  <c r="C153" i="6"/>
  <c r="H153" i="6"/>
  <c r="N153" i="6" s="1"/>
  <c r="O153" i="6" s="1"/>
  <c r="J153" i="6"/>
  <c r="K153" i="6" s="1"/>
  <c r="C154" i="6"/>
  <c r="H154" i="6"/>
  <c r="N154" i="6" s="1"/>
  <c r="O154" i="6" s="1"/>
  <c r="J154" i="6"/>
  <c r="K154" i="6" s="1"/>
  <c r="C155" i="6"/>
  <c r="H155" i="6"/>
  <c r="N155" i="6" s="1"/>
  <c r="O155" i="6" s="1"/>
  <c r="J155" i="6"/>
  <c r="K155" i="6" s="1"/>
  <c r="C156" i="6"/>
  <c r="H156" i="6"/>
  <c r="N156" i="6" s="1"/>
  <c r="O156" i="6" s="1"/>
  <c r="J156" i="6"/>
  <c r="K156" i="6" s="1"/>
  <c r="C157" i="6"/>
  <c r="H157" i="6"/>
  <c r="N157" i="6" s="1"/>
  <c r="O157" i="6" s="1"/>
  <c r="J157" i="6"/>
  <c r="K157" i="6" s="1"/>
  <c r="C158" i="6"/>
  <c r="H158" i="6"/>
  <c r="N158" i="6" s="1"/>
  <c r="O158" i="6" s="1"/>
  <c r="J158" i="6"/>
  <c r="K158" i="6" s="1"/>
  <c r="C159" i="6"/>
  <c r="H159" i="6"/>
  <c r="N159" i="6" s="1"/>
  <c r="O159" i="6" s="1"/>
  <c r="J159" i="6"/>
  <c r="K159" i="6" s="1"/>
  <c r="C160" i="6"/>
  <c r="H160" i="6"/>
  <c r="N160" i="6" s="1"/>
  <c r="O160" i="6" s="1"/>
  <c r="J160" i="6"/>
  <c r="K160" i="6" s="1"/>
  <c r="C161" i="6"/>
  <c r="H161" i="6"/>
  <c r="N161" i="6" s="1"/>
  <c r="O161" i="6" s="1"/>
  <c r="J161" i="6"/>
  <c r="K161" i="6" s="1"/>
  <c r="C162" i="6"/>
  <c r="H162" i="6"/>
  <c r="N162" i="6" s="1"/>
  <c r="O162" i="6" s="1"/>
  <c r="J162" i="6"/>
  <c r="K162" i="6" s="1"/>
  <c r="C163" i="6"/>
  <c r="H163" i="6"/>
  <c r="N163" i="6" s="1"/>
  <c r="O163" i="6" s="1"/>
  <c r="J163" i="6"/>
  <c r="K163" i="6" s="1"/>
  <c r="C164" i="6"/>
  <c r="H164" i="6"/>
  <c r="N164" i="6" s="1"/>
  <c r="O164" i="6" s="1"/>
  <c r="J164" i="6"/>
  <c r="K164" i="6" s="1"/>
  <c r="C165" i="6"/>
  <c r="H165" i="6"/>
  <c r="N165" i="6" s="1"/>
  <c r="O165" i="6" s="1"/>
  <c r="J165" i="6"/>
  <c r="K165" i="6" s="1"/>
  <c r="C166" i="6"/>
  <c r="H166" i="6"/>
  <c r="N166" i="6" s="1"/>
  <c r="O166" i="6" s="1"/>
  <c r="J166" i="6"/>
  <c r="K166" i="6" s="1"/>
  <c r="C167" i="6"/>
  <c r="H167" i="6"/>
  <c r="N167" i="6" s="1"/>
  <c r="O167" i="6" s="1"/>
  <c r="J167" i="6"/>
  <c r="K167" i="6" s="1"/>
  <c r="C168" i="6"/>
  <c r="H168" i="6"/>
  <c r="N168" i="6" s="1"/>
  <c r="O168" i="6" s="1"/>
  <c r="J168" i="6"/>
  <c r="K168" i="6" s="1"/>
  <c r="C169" i="6"/>
  <c r="H169" i="6"/>
  <c r="N169" i="6" s="1"/>
  <c r="O169" i="6" s="1"/>
  <c r="J169" i="6"/>
  <c r="K169" i="6" s="1"/>
  <c r="C170" i="6"/>
  <c r="H170" i="6"/>
  <c r="N170" i="6" s="1"/>
  <c r="O170" i="6" s="1"/>
  <c r="J170" i="6"/>
  <c r="K170" i="6" s="1"/>
  <c r="C171" i="6"/>
  <c r="H171" i="6"/>
  <c r="N171" i="6" s="1"/>
  <c r="O171" i="6" s="1"/>
  <c r="J171" i="6"/>
  <c r="K171" i="6" s="1"/>
  <c r="C172" i="6"/>
  <c r="H172" i="6"/>
  <c r="N172" i="6" s="1"/>
  <c r="O172" i="6" s="1"/>
  <c r="J172" i="6"/>
  <c r="K172" i="6" s="1"/>
  <c r="C173" i="6"/>
  <c r="H173" i="6"/>
  <c r="N173" i="6" s="1"/>
  <c r="O173" i="6" s="1"/>
  <c r="J173" i="6"/>
  <c r="K173" i="6" s="1"/>
  <c r="C174" i="6"/>
  <c r="H174" i="6"/>
  <c r="N174" i="6" s="1"/>
  <c r="O174" i="6" s="1"/>
  <c r="J174" i="6"/>
  <c r="K174" i="6" s="1"/>
  <c r="C175" i="6"/>
  <c r="H175" i="6"/>
  <c r="N175" i="6" s="1"/>
  <c r="O175" i="6" s="1"/>
  <c r="J175" i="6"/>
  <c r="K175" i="6" s="1"/>
  <c r="C176" i="6"/>
  <c r="H176" i="6"/>
  <c r="N176" i="6" s="1"/>
  <c r="O176" i="6" s="1"/>
  <c r="J176" i="6"/>
  <c r="K176" i="6" s="1"/>
  <c r="C177" i="6"/>
  <c r="H177" i="6"/>
  <c r="N177" i="6" s="1"/>
  <c r="O177" i="6" s="1"/>
  <c r="J177" i="6"/>
  <c r="K177" i="6" s="1"/>
  <c r="C178" i="6"/>
  <c r="H178" i="6"/>
  <c r="N178" i="6" s="1"/>
  <c r="O178" i="6" s="1"/>
  <c r="J178" i="6"/>
  <c r="K178" i="6" s="1"/>
  <c r="C179" i="6"/>
  <c r="H179" i="6"/>
  <c r="N179" i="6" s="1"/>
  <c r="O179" i="6" s="1"/>
  <c r="J179" i="6"/>
  <c r="K179" i="6" s="1"/>
  <c r="C180" i="6"/>
  <c r="H180" i="6"/>
  <c r="N180" i="6" s="1"/>
  <c r="O180" i="6" s="1"/>
  <c r="J180" i="6"/>
  <c r="K180" i="6" s="1"/>
  <c r="C181" i="6"/>
  <c r="H181" i="6"/>
  <c r="N181" i="6" s="1"/>
  <c r="O181" i="6" s="1"/>
  <c r="J181" i="6"/>
  <c r="K181" i="6" s="1"/>
  <c r="C182" i="6"/>
  <c r="H182" i="6"/>
  <c r="N182" i="6" s="1"/>
  <c r="O182" i="6" s="1"/>
  <c r="J182" i="6"/>
  <c r="K182" i="6" s="1"/>
  <c r="C183" i="6"/>
  <c r="H183" i="6"/>
  <c r="N183" i="6" s="1"/>
  <c r="O183" i="6" s="1"/>
  <c r="J183" i="6"/>
  <c r="K183" i="6" s="1"/>
  <c r="C184" i="6"/>
  <c r="H184" i="6"/>
  <c r="N184" i="6" s="1"/>
  <c r="O184" i="6" s="1"/>
  <c r="J184" i="6"/>
  <c r="K184" i="6" s="1"/>
  <c r="C185" i="6"/>
  <c r="H185" i="6"/>
  <c r="N185" i="6" s="1"/>
  <c r="O185" i="6" s="1"/>
  <c r="J185" i="6"/>
  <c r="K185" i="6" s="1"/>
  <c r="C186" i="6"/>
  <c r="H186" i="6"/>
  <c r="N186" i="6" s="1"/>
  <c r="O186" i="6" s="1"/>
  <c r="J186" i="6"/>
  <c r="K186" i="6" s="1"/>
  <c r="C187" i="6"/>
  <c r="H187" i="6"/>
  <c r="N187" i="6" s="1"/>
  <c r="O187" i="6" s="1"/>
  <c r="J187" i="6"/>
  <c r="K187" i="6" s="1"/>
  <c r="C188" i="6"/>
  <c r="H188" i="6"/>
  <c r="N188" i="6" s="1"/>
  <c r="O188" i="6" s="1"/>
  <c r="J188" i="6"/>
  <c r="K188" i="6" s="1"/>
  <c r="C189" i="6"/>
  <c r="H189" i="6"/>
  <c r="N189" i="6" s="1"/>
  <c r="O189" i="6" s="1"/>
  <c r="J189" i="6"/>
  <c r="K189" i="6" s="1"/>
  <c r="C190" i="6"/>
  <c r="H190" i="6"/>
  <c r="N190" i="6" s="1"/>
  <c r="O190" i="6" s="1"/>
  <c r="J190" i="6"/>
  <c r="K190" i="6" s="1"/>
  <c r="C191" i="6"/>
  <c r="H191" i="6"/>
  <c r="N191" i="6" s="1"/>
  <c r="O191" i="6" s="1"/>
  <c r="J191" i="6"/>
  <c r="K191" i="6" s="1"/>
  <c r="C192" i="6"/>
  <c r="H192" i="6"/>
  <c r="N192" i="6" s="1"/>
  <c r="O192" i="6" s="1"/>
  <c r="J192" i="6"/>
  <c r="K192" i="6" s="1"/>
  <c r="C193" i="6"/>
  <c r="H193" i="6"/>
  <c r="N193" i="6" s="1"/>
  <c r="O193" i="6" s="1"/>
  <c r="J193" i="6"/>
  <c r="K193" i="6" s="1"/>
  <c r="C194" i="6"/>
  <c r="H194" i="6"/>
  <c r="N194" i="6" s="1"/>
  <c r="O194" i="6" s="1"/>
  <c r="J194" i="6"/>
  <c r="K194" i="6" s="1"/>
  <c r="C195" i="6"/>
  <c r="H195" i="6"/>
  <c r="N195" i="6" s="1"/>
  <c r="O195" i="6" s="1"/>
  <c r="J195" i="6"/>
  <c r="K195" i="6" s="1"/>
  <c r="C196" i="6"/>
  <c r="H196" i="6"/>
  <c r="J196" i="6"/>
  <c r="K196" i="6" s="1"/>
  <c r="N196" i="6"/>
  <c r="O196" i="6" s="1"/>
  <c r="C197" i="6"/>
  <c r="H197" i="6"/>
  <c r="N197" i="6" s="1"/>
  <c r="O197" i="6" s="1"/>
  <c r="J197" i="6"/>
  <c r="K197" i="6" s="1"/>
  <c r="C198" i="6"/>
  <c r="H198" i="6"/>
  <c r="N198" i="6" s="1"/>
  <c r="O198" i="6" s="1"/>
  <c r="J198" i="6"/>
  <c r="K198" i="6" s="1"/>
  <c r="C199" i="6"/>
  <c r="H199" i="6"/>
  <c r="N199" i="6" s="1"/>
  <c r="O199" i="6" s="1"/>
  <c r="J199" i="6"/>
  <c r="K199" i="6" s="1"/>
  <c r="C200" i="6"/>
  <c r="H200" i="6"/>
  <c r="N200" i="6" s="1"/>
  <c r="O200" i="6" s="1"/>
  <c r="J200" i="6"/>
  <c r="K200" i="6" s="1"/>
  <c r="C201" i="6"/>
  <c r="H201" i="6"/>
  <c r="N201" i="6" s="1"/>
  <c r="O201" i="6" s="1"/>
  <c r="J201" i="6"/>
  <c r="K201" i="6" s="1"/>
  <c r="C202" i="6"/>
  <c r="H202" i="6"/>
  <c r="N202" i="6" s="1"/>
  <c r="O202" i="6" s="1"/>
  <c r="J202" i="6"/>
  <c r="K202" i="6" s="1"/>
  <c r="C203" i="6"/>
  <c r="H203" i="6"/>
  <c r="N203" i="6" s="1"/>
  <c r="O203" i="6" s="1"/>
  <c r="J203" i="6"/>
  <c r="K203" i="6" s="1"/>
  <c r="C204" i="6"/>
  <c r="H204" i="6"/>
  <c r="N204" i="6" s="1"/>
  <c r="O204" i="6" s="1"/>
  <c r="J204" i="6"/>
  <c r="K204" i="6" s="1"/>
  <c r="C205" i="6"/>
  <c r="H205" i="6"/>
  <c r="N205" i="6" s="1"/>
  <c r="O205" i="6" s="1"/>
  <c r="J205" i="6"/>
  <c r="K205" i="6" s="1"/>
  <c r="C206" i="6"/>
  <c r="H206" i="6"/>
  <c r="N206" i="6" s="1"/>
  <c r="O206" i="6" s="1"/>
  <c r="J206" i="6"/>
  <c r="K206" i="6" s="1"/>
  <c r="C207" i="6"/>
  <c r="H207" i="6"/>
  <c r="J207" i="6"/>
  <c r="K207" i="6" s="1"/>
  <c r="N207" i="6"/>
  <c r="O207" i="6" s="1"/>
  <c r="C208" i="6"/>
  <c r="H208" i="6"/>
  <c r="N208" i="6" s="1"/>
  <c r="O208" i="6" s="1"/>
  <c r="J208" i="6"/>
  <c r="K208" i="6" s="1"/>
  <c r="C209" i="6"/>
  <c r="H209" i="6"/>
  <c r="N209" i="6" s="1"/>
  <c r="O209" i="6" s="1"/>
  <c r="J209" i="6"/>
  <c r="K209" i="6" s="1"/>
  <c r="C210" i="6"/>
  <c r="H210" i="6"/>
  <c r="N210" i="6" s="1"/>
  <c r="O210" i="6" s="1"/>
  <c r="J210" i="6"/>
  <c r="K210" i="6" s="1"/>
  <c r="C211" i="6"/>
  <c r="H211" i="6"/>
  <c r="N211" i="6" s="1"/>
  <c r="O211" i="6" s="1"/>
  <c r="J211" i="6"/>
  <c r="K211" i="6" s="1"/>
  <c r="C212" i="6"/>
  <c r="H212" i="6"/>
  <c r="N212" i="6" s="1"/>
  <c r="O212" i="6" s="1"/>
  <c r="J212" i="6"/>
  <c r="K212" i="6" s="1"/>
  <c r="C213" i="6"/>
  <c r="H213" i="6"/>
  <c r="N213" i="6" s="1"/>
  <c r="O213" i="6" s="1"/>
  <c r="J213" i="6"/>
  <c r="K213" i="6" s="1"/>
  <c r="C214" i="6"/>
  <c r="H214" i="6"/>
  <c r="N214" i="6" s="1"/>
  <c r="O214" i="6" s="1"/>
  <c r="J214" i="6"/>
  <c r="K214" i="6" s="1"/>
  <c r="C215" i="6"/>
  <c r="H215" i="6"/>
  <c r="N215" i="6" s="1"/>
  <c r="O215" i="6" s="1"/>
  <c r="J215" i="6"/>
  <c r="K215" i="6" s="1"/>
  <c r="C216" i="6"/>
  <c r="H216" i="6"/>
  <c r="N216" i="6" s="1"/>
  <c r="O216" i="6" s="1"/>
  <c r="J216" i="6"/>
  <c r="K216" i="6" s="1"/>
  <c r="C217" i="6"/>
  <c r="H217" i="6"/>
  <c r="N217" i="6" s="1"/>
  <c r="O217" i="6" s="1"/>
  <c r="J217" i="6"/>
  <c r="K217" i="6" s="1"/>
  <c r="C218" i="6"/>
  <c r="H218" i="6"/>
  <c r="N218" i="6" s="1"/>
  <c r="O218" i="6" s="1"/>
  <c r="J218" i="6"/>
  <c r="K218" i="6" s="1"/>
  <c r="C219" i="6"/>
  <c r="H219" i="6"/>
  <c r="J219" i="6"/>
  <c r="K219" i="6" s="1"/>
  <c r="N219" i="6"/>
  <c r="O219" i="6" s="1"/>
  <c r="C220" i="6"/>
  <c r="H220" i="6"/>
  <c r="N220" i="6" s="1"/>
  <c r="O220" i="6" s="1"/>
  <c r="J220" i="6"/>
  <c r="K220" i="6" s="1"/>
  <c r="C221" i="6"/>
  <c r="H221" i="6"/>
  <c r="N221" i="6" s="1"/>
  <c r="O221" i="6" s="1"/>
  <c r="J221" i="6"/>
  <c r="K221" i="6" s="1"/>
  <c r="C222" i="6"/>
  <c r="H222" i="6"/>
  <c r="N222" i="6" s="1"/>
  <c r="O222" i="6" s="1"/>
  <c r="J222" i="6"/>
  <c r="K222" i="6" s="1"/>
  <c r="C223" i="6"/>
  <c r="H223" i="6"/>
  <c r="N223" i="6" s="1"/>
  <c r="O223" i="6" s="1"/>
  <c r="J223" i="6"/>
  <c r="K223" i="6" s="1"/>
  <c r="C224" i="6"/>
  <c r="H224" i="6"/>
  <c r="N224" i="6" s="1"/>
  <c r="O224" i="6" s="1"/>
  <c r="J224" i="6"/>
  <c r="K224" i="6" s="1"/>
  <c r="C225" i="6"/>
  <c r="H225" i="6"/>
  <c r="N225" i="6" s="1"/>
  <c r="O225" i="6" s="1"/>
  <c r="J225" i="6"/>
  <c r="K225" i="6" s="1"/>
  <c r="C226" i="6"/>
  <c r="H226" i="6"/>
  <c r="N226" i="6" s="1"/>
  <c r="O226" i="6" s="1"/>
  <c r="J226" i="6"/>
  <c r="K226" i="6" s="1"/>
  <c r="C227" i="6"/>
  <c r="H227" i="6"/>
  <c r="N227" i="6" s="1"/>
  <c r="O227" i="6" s="1"/>
  <c r="J227" i="6"/>
  <c r="K227" i="6" s="1"/>
  <c r="C228" i="6"/>
  <c r="H228" i="6"/>
  <c r="N228" i="6" s="1"/>
  <c r="O228" i="6" s="1"/>
  <c r="J228" i="6"/>
  <c r="K228" i="6" s="1"/>
  <c r="C229" i="6"/>
  <c r="H229" i="6"/>
  <c r="N229" i="6" s="1"/>
  <c r="O229" i="6" s="1"/>
  <c r="J229" i="6"/>
  <c r="K229" i="6" s="1"/>
  <c r="C230" i="6"/>
  <c r="H230" i="6"/>
  <c r="N230" i="6" s="1"/>
  <c r="O230" i="6" s="1"/>
  <c r="J230" i="6"/>
  <c r="K230" i="6" s="1"/>
  <c r="C231" i="6"/>
  <c r="H231" i="6"/>
  <c r="N231" i="6" s="1"/>
  <c r="O231" i="6" s="1"/>
  <c r="J231" i="6"/>
  <c r="K231" i="6" s="1"/>
  <c r="C232" i="6"/>
  <c r="H232" i="6"/>
  <c r="N232" i="6" s="1"/>
  <c r="O232" i="6" s="1"/>
  <c r="J232" i="6"/>
  <c r="K232" i="6" s="1"/>
  <c r="C233" i="6"/>
  <c r="H233" i="6"/>
  <c r="N233" i="6" s="1"/>
  <c r="O233" i="6" s="1"/>
  <c r="J233" i="6"/>
  <c r="K233" i="6" s="1"/>
  <c r="C234" i="6"/>
  <c r="H234" i="6"/>
  <c r="N234" i="6" s="1"/>
  <c r="O234" i="6" s="1"/>
  <c r="J234" i="6"/>
  <c r="K234" i="6" s="1"/>
  <c r="C235" i="6"/>
  <c r="H235" i="6"/>
  <c r="N235" i="6" s="1"/>
  <c r="O235" i="6" s="1"/>
  <c r="J235" i="6"/>
  <c r="K235" i="6" s="1"/>
  <c r="C236" i="6"/>
  <c r="H236" i="6"/>
  <c r="N236" i="6" s="1"/>
  <c r="O236" i="6" s="1"/>
  <c r="J236" i="6"/>
  <c r="K236" i="6" s="1"/>
  <c r="C237" i="6"/>
  <c r="H237" i="6"/>
  <c r="N237" i="6" s="1"/>
  <c r="O237" i="6" s="1"/>
  <c r="J237" i="6"/>
  <c r="K237" i="6" s="1"/>
  <c r="C238" i="6"/>
  <c r="H238" i="6"/>
  <c r="N238" i="6" s="1"/>
  <c r="O238" i="6" s="1"/>
  <c r="J238" i="6"/>
  <c r="K238" i="6" s="1"/>
  <c r="C239" i="6"/>
  <c r="H239" i="6"/>
  <c r="N239" i="6" s="1"/>
  <c r="O239" i="6" s="1"/>
  <c r="J239" i="6"/>
  <c r="K239" i="6" s="1"/>
  <c r="C240" i="6"/>
  <c r="H240" i="6"/>
  <c r="N240" i="6" s="1"/>
  <c r="O240" i="6" s="1"/>
  <c r="J240" i="6"/>
  <c r="K240" i="6" s="1"/>
  <c r="C241" i="6"/>
  <c r="H241" i="6"/>
  <c r="N241" i="6" s="1"/>
  <c r="O241" i="6" s="1"/>
  <c r="J241" i="6"/>
  <c r="K241" i="6" s="1"/>
  <c r="C242" i="6"/>
  <c r="H242" i="6"/>
  <c r="N242" i="6" s="1"/>
  <c r="O242" i="6" s="1"/>
  <c r="J242" i="6"/>
  <c r="K242" i="6" s="1"/>
  <c r="C243" i="6"/>
  <c r="H243" i="6"/>
  <c r="N243" i="6" s="1"/>
  <c r="O243" i="6" s="1"/>
  <c r="J243" i="6"/>
  <c r="K243" i="6" s="1"/>
  <c r="C244" i="6"/>
  <c r="H244" i="6"/>
  <c r="N244" i="6" s="1"/>
  <c r="O244" i="6" s="1"/>
  <c r="J244" i="6"/>
  <c r="K244" i="6" s="1"/>
  <c r="C245" i="6"/>
  <c r="H245" i="6"/>
  <c r="N245" i="6" s="1"/>
  <c r="O245" i="6" s="1"/>
  <c r="J245" i="6"/>
  <c r="K245" i="6" s="1"/>
  <c r="C246" i="6"/>
  <c r="H246" i="6"/>
  <c r="N246" i="6" s="1"/>
  <c r="O246" i="6" s="1"/>
  <c r="J246" i="6"/>
  <c r="K246" i="6" s="1"/>
  <c r="C247" i="6"/>
  <c r="H247" i="6"/>
  <c r="N247" i="6" s="1"/>
  <c r="O247" i="6" s="1"/>
  <c r="J247" i="6"/>
  <c r="K247" i="6" s="1"/>
  <c r="C248" i="6"/>
  <c r="H248" i="6"/>
  <c r="N248" i="6" s="1"/>
  <c r="O248" i="6" s="1"/>
  <c r="J248" i="6"/>
  <c r="K248" i="6" s="1"/>
  <c r="C249" i="6"/>
  <c r="H249" i="6"/>
  <c r="N249" i="6" s="1"/>
  <c r="O249" i="6" s="1"/>
  <c r="J249" i="6"/>
  <c r="K249" i="6" s="1"/>
  <c r="C250" i="6"/>
  <c r="H250" i="6"/>
  <c r="N250" i="6" s="1"/>
  <c r="O250" i="6" s="1"/>
  <c r="J250" i="6"/>
  <c r="K250" i="6" s="1"/>
  <c r="C251" i="6"/>
  <c r="H251" i="6"/>
  <c r="N251" i="6" s="1"/>
  <c r="O251" i="6" s="1"/>
  <c r="J251" i="6"/>
  <c r="K251" i="6" s="1"/>
  <c r="C252" i="6"/>
  <c r="H252" i="6"/>
  <c r="N252" i="6" s="1"/>
  <c r="O252" i="6" s="1"/>
  <c r="J252" i="6"/>
  <c r="K252" i="6" s="1"/>
  <c r="C253" i="6"/>
  <c r="H253" i="6"/>
  <c r="N253" i="6" s="1"/>
  <c r="O253" i="6" s="1"/>
  <c r="J253" i="6"/>
  <c r="K253" i="6" s="1"/>
  <c r="C254" i="6"/>
  <c r="H254" i="6"/>
  <c r="N254" i="6" s="1"/>
  <c r="O254" i="6" s="1"/>
  <c r="J254" i="6"/>
  <c r="K254" i="6" s="1"/>
  <c r="C255" i="6"/>
  <c r="H255" i="6"/>
  <c r="N255" i="6" s="1"/>
  <c r="O255" i="6" s="1"/>
  <c r="J255" i="6"/>
  <c r="K255" i="6" s="1"/>
  <c r="C256" i="6"/>
  <c r="H256" i="6"/>
  <c r="N256" i="6" s="1"/>
  <c r="O256" i="6" s="1"/>
  <c r="J256" i="6"/>
  <c r="K256" i="6" s="1"/>
  <c r="C257" i="6"/>
  <c r="H257" i="6"/>
  <c r="N257" i="6" s="1"/>
  <c r="O257" i="6" s="1"/>
  <c r="J257" i="6"/>
  <c r="K257" i="6" s="1"/>
  <c r="C258" i="6"/>
  <c r="H258" i="6"/>
  <c r="N258" i="6" s="1"/>
  <c r="O258" i="6" s="1"/>
  <c r="J258" i="6"/>
  <c r="K258" i="6" s="1"/>
  <c r="C259" i="6"/>
  <c r="H259" i="6"/>
  <c r="N259" i="6" s="1"/>
  <c r="O259" i="6" s="1"/>
  <c r="J259" i="6"/>
  <c r="K259" i="6" s="1"/>
  <c r="C260" i="6"/>
  <c r="H260" i="6"/>
  <c r="N260" i="6" s="1"/>
  <c r="O260" i="6" s="1"/>
  <c r="J260" i="6"/>
  <c r="K260" i="6" s="1"/>
  <c r="C261" i="6"/>
  <c r="H261" i="6"/>
  <c r="N261" i="6" s="1"/>
  <c r="O261" i="6" s="1"/>
  <c r="J261" i="6"/>
  <c r="K261" i="6" s="1"/>
  <c r="C262" i="6"/>
  <c r="H262" i="6"/>
  <c r="N262" i="6" s="1"/>
  <c r="O262" i="6" s="1"/>
  <c r="J262" i="6"/>
  <c r="K262" i="6" s="1"/>
  <c r="C263" i="6"/>
  <c r="H263" i="6"/>
  <c r="N263" i="6" s="1"/>
  <c r="O263" i="6" s="1"/>
  <c r="J263" i="6"/>
  <c r="K263" i="6" s="1"/>
  <c r="C264" i="6"/>
  <c r="H264" i="6"/>
  <c r="N264" i="6" s="1"/>
  <c r="O264" i="6" s="1"/>
  <c r="J264" i="6"/>
  <c r="K264" i="6" s="1"/>
  <c r="C265" i="6"/>
  <c r="H265" i="6"/>
  <c r="N265" i="6" s="1"/>
  <c r="O265" i="6" s="1"/>
  <c r="J265" i="6"/>
  <c r="K265" i="6" s="1"/>
  <c r="C266" i="6"/>
  <c r="H266" i="6"/>
  <c r="N266" i="6" s="1"/>
  <c r="O266" i="6" s="1"/>
  <c r="J266" i="6"/>
  <c r="K266" i="6" s="1"/>
  <c r="C267" i="6"/>
  <c r="H267" i="6"/>
  <c r="N267" i="6" s="1"/>
  <c r="O267" i="6" s="1"/>
  <c r="J267" i="6"/>
  <c r="K267" i="6" s="1"/>
  <c r="C268" i="6"/>
  <c r="H268" i="6"/>
  <c r="N268" i="6" s="1"/>
  <c r="O268" i="6" s="1"/>
  <c r="J268" i="6"/>
  <c r="K268" i="6" s="1"/>
  <c r="C269" i="6"/>
  <c r="H269" i="6"/>
  <c r="N269" i="6" s="1"/>
  <c r="O269" i="6" s="1"/>
  <c r="J269" i="6"/>
  <c r="K269" i="6" s="1"/>
  <c r="C270" i="6"/>
  <c r="H270" i="6"/>
  <c r="N270" i="6" s="1"/>
  <c r="O270" i="6" s="1"/>
  <c r="J270" i="6"/>
  <c r="K270" i="6" s="1"/>
  <c r="C271" i="6"/>
  <c r="H271" i="6"/>
  <c r="N271" i="6" s="1"/>
  <c r="O271" i="6" s="1"/>
  <c r="J271" i="6"/>
  <c r="K271" i="6" s="1"/>
  <c r="C272" i="6"/>
  <c r="H272" i="6"/>
  <c r="N272" i="6" s="1"/>
  <c r="O272" i="6" s="1"/>
  <c r="J272" i="6"/>
  <c r="K272" i="6" s="1"/>
  <c r="C273" i="6"/>
  <c r="H273" i="6"/>
  <c r="N273" i="6" s="1"/>
  <c r="O273" i="6" s="1"/>
  <c r="J273" i="6"/>
  <c r="K273" i="6" s="1"/>
  <c r="C274" i="6"/>
  <c r="H274" i="6"/>
  <c r="N274" i="6" s="1"/>
  <c r="O274" i="6" s="1"/>
  <c r="J274" i="6"/>
  <c r="K274" i="6" s="1"/>
  <c r="C275" i="6"/>
  <c r="H275" i="6"/>
  <c r="N275" i="6" s="1"/>
  <c r="O275" i="6" s="1"/>
  <c r="J275" i="6"/>
  <c r="K275" i="6" s="1"/>
  <c r="C276" i="6"/>
  <c r="H276" i="6"/>
  <c r="N276" i="6" s="1"/>
  <c r="O276" i="6" s="1"/>
  <c r="J276" i="6"/>
  <c r="K276" i="6" s="1"/>
  <c r="C277" i="6"/>
  <c r="H277" i="6"/>
  <c r="N277" i="6" s="1"/>
  <c r="O277" i="6" s="1"/>
  <c r="J277" i="6"/>
  <c r="K277" i="6" s="1"/>
  <c r="C278" i="6"/>
  <c r="H278" i="6"/>
  <c r="N278" i="6" s="1"/>
  <c r="O278" i="6" s="1"/>
  <c r="J278" i="6"/>
  <c r="K278" i="6" s="1"/>
  <c r="C279" i="6"/>
  <c r="H279" i="6"/>
  <c r="N279" i="6" s="1"/>
  <c r="O279" i="6" s="1"/>
  <c r="J279" i="6"/>
  <c r="K279" i="6" s="1"/>
  <c r="C280" i="6"/>
  <c r="H280" i="6"/>
  <c r="N280" i="6" s="1"/>
  <c r="O280" i="6" s="1"/>
  <c r="J280" i="6"/>
  <c r="K280" i="6" s="1"/>
  <c r="C281" i="6"/>
  <c r="H281" i="6"/>
  <c r="N281" i="6" s="1"/>
  <c r="O281" i="6" s="1"/>
  <c r="J281" i="6"/>
  <c r="K281" i="6" s="1"/>
  <c r="C282" i="6"/>
  <c r="H282" i="6"/>
  <c r="N282" i="6" s="1"/>
  <c r="O282" i="6" s="1"/>
  <c r="J282" i="6"/>
  <c r="K282" i="6" s="1"/>
  <c r="C283" i="6"/>
  <c r="H283" i="6"/>
  <c r="N283" i="6" s="1"/>
  <c r="O283" i="6" s="1"/>
  <c r="J283" i="6"/>
  <c r="K283" i="6" s="1"/>
  <c r="C284" i="6"/>
  <c r="H284" i="6"/>
  <c r="N284" i="6" s="1"/>
  <c r="O284" i="6" s="1"/>
  <c r="J284" i="6"/>
  <c r="K284" i="6" s="1"/>
  <c r="C285" i="6"/>
  <c r="H285" i="6"/>
  <c r="N285" i="6" s="1"/>
  <c r="O285" i="6" s="1"/>
  <c r="J285" i="6"/>
  <c r="K285" i="6" s="1"/>
  <c r="C286" i="6"/>
  <c r="H286" i="6"/>
  <c r="N286" i="6" s="1"/>
  <c r="O286" i="6" s="1"/>
  <c r="J286" i="6"/>
  <c r="K286" i="6" s="1"/>
  <c r="C287" i="6"/>
  <c r="H287" i="6"/>
  <c r="N287" i="6" s="1"/>
  <c r="O287" i="6" s="1"/>
  <c r="J287" i="6"/>
  <c r="K287" i="6" s="1"/>
  <c r="C288" i="6"/>
  <c r="H288" i="6"/>
  <c r="N288" i="6" s="1"/>
  <c r="O288" i="6" s="1"/>
  <c r="J288" i="6"/>
  <c r="K288" i="6" s="1"/>
  <c r="C289" i="6"/>
  <c r="H289" i="6"/>
  <c r="N289" i="6" s="1"/>
  <c r="O289" i="6" s="1"/>
  <c r="J289" i="6"/>
  <c r="K289" i="6" s="1"/>
  <c r="C290" i="6"/>
  <c r="H290" i="6"/>
  <c r="N290" i="6" s="1"/>
  <c r="O290" i="6" s="1"/>
  <c r="J290" i="6"/>
  <c r="K290" i="6" s="1"/>
  <c r="C291" i="6"/>
  <c r="H291" i="6"/>
  <c r="N291" i="6" s="1"/>
  <c r="O291" i="6" s="1"/>
  <c r="J291" i="6"/>
  <c r="K291" i="6" s="1"/>
  <c r="C292" i="6"/>
  <c r="H292" i="6"/>
  <c r="N292" i="6" s="1"/>
  <c r="O292" i="6" s="1"/>
  <c r="J292" i="6"/>
  <c r="K292" i="6" s="1"/>
  <c r="C293" i="6"/>
  <c r="H293" i="6"/>
  <c r="N293" i="6" s="1"/>
  <c r="O293" i="6" s="1"/>
  <c r="J293" i="6"/>
  <c r="K293" i="6" s="1"/>
  <c r="C294" i="6"/>
  <c r="H294" i="6"/>
  <c r="N294" i="6" s="1"/>
  <c r="O294" i="6" s="1"/>
  <c r="J294" i="6"/>
  <c r="K294" i="6" s="1"/>
  <c r="C295" i="6"/>
  <c r="H295" i="6"/>
  <c r="N295" i="6" s="1"/>
  <c r="O295" i="6" s="1"/>
  <c r="J295" i="6"/>
  <c r="K295" i="6" s="1"/>
  <c r="C296" i="6"/>
  <c r="H296" i="6"/>
  <c r="N296" i="6" s="1"/>
  <c r="O296" i="6" s="1"/>
  <c r="J296" i="6"/>
  <c r="K296" i="6" s="1"/>
  <c r="C297" i="6"/>
  <c r="H297" i="6"/>
  <c r="N297" i="6" s="1"/>
  <c r="O297" i="6" s="1"/>
  <c r="J297" i="6"/>
  <c r="K297" i="6" s="1"/>
  <c r="C298" i="6"/>
  <c r="H298" i="6"/>
  <c r="N298" i="6" s="1"/>
  <c r="O298" i="6" s="1"/>
  <c r="J298" i="6"/>
  <c r="K298" i="6" s="1"/>
  <c r="C299" i="6"/>
  <c r="H299" i="6"/>
  <c r="N299" i="6" s="1"/>
  <c r="O299" i="6" s="1"/>
  <c r="J299" i="6"/>
  <c r="K299" i="6" s="1"/>
  <c r="C300" i="6"/>
  <c r="H300" i="6"/>
  <c r="N300" i="6" s="1"/>
  <c r="O300" i="6" s="1"/>
  <c r="J300" i="6"/>
  <c r="K300" i="6" s="1"/>
  <c r="C301" i="6"/>
  <c r="H301" i="6"/>
  <c r="N301" i="6" s="1"/>
  <c r="O301" i="6" s="1"/>
  <c r="J301" i="6"/>
  <c r="K301" i="6" s="1"/>
  <c r="C302" i="6"/>
  <c r="H302" i="6"/>
  <c r="N302" i="6" s="1"/>
  <c r="O302" i="6" s="1"/>
  <c r="J302" i="6"/>
  <c r="K302" i="6" s="1"/>
  <c r="C303" i="6"/>
  <c r="H303" i="6"/>
  <c r="N303" i="6" s="1"/>
  <c r="O303" i="6" s="1"/>
  <c r="J303" i="6"/>
  <c r="K303" i="6" s="1"/>
  <c r="C304" i="6"/>
  <c r="H304" i="6"/>
  <c r="N304" i="6" s="1"/>
  <c r="O304" i="6" s="1"/>
  <c r="J304" i="6"/>
  <c r="K304" i="6" s="1"/>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N98" i="3" l="1"/>
  <c r="O98" i="3" s="1"/>
  <c r="N91" i="3"/>
  <c r="O91" i="3" s="1"/>
  <c r="N80" i="3"/>
  <c r="O80" i="3" s="1"/>
  <c r="N76" i="3"/>
  <c r="O76" i="3" s="1"/>
  <c r="N101" i="3"/>
  <c r="O101" i="3" s="1"/>
  <c r="N87" i="3"/>
  <c r="O87" i="3" s="1"/>
  <c r="N83" i="3"/>
  <c r="O83" i="3" s="1"/>
  <c r="N69" i="3"/>
  <c r="O69" i="3" s="1"/>
  <c r="N72" i="3"/>
  <c r="O72" i="3" s="1"/>
  <c r="N88" i="3"/>
  <c r="O88" i="3" s="1"/>
  <c r="N100" i="3"/>
  <c r="O100" i="3" s="1"/>
  <c r="N86" i="3"/>
  <c r="O86" i="3" s="1"/>
  <c r="N82" i="3"/>
  <c r="O82" i="3" s="1"/>
  <c r="N68" i="3"/>
  <c r="O68" i="3" s="1"/>
  <c r="N84" i="3"/>
  <c r="O84" i="3" s="1"/>
  <c r="N96" i="3"/>
  <c r="O96" i="3" s="1"/>
  <c r="N78" i="3"/>
  <c r="O78" i="3" s="1"/>
  <c r="N71" i="3"/>
  <c r="O71" i="3" s="1"/>
  <c r="N103" i="3"/>
  <c r="O103" i="3" s="1"/>
  <c r="N99" i="3"/>
  <c r="O99" i="3" s="1"/>
  <c r="N89" i="3"/>
  <c r="O89" i="3" s="1"/>
  <c r="N85" i="3"/>
  <c r="O85" i="3" s="1"/>
  <c r="N74" i="3"/>
  <c r="O74" i="3" s="1"/>
  <c r="N67" i="3"/>
  <c r="O67" i="3" s="1"/>
  <c r="N102" i="3"/>
  <c r="O102" i="3" s="1"/>
  <c r="N79" i="3"/>
  <c r="O79" i="3" s="1"/>
  <c r="N95" i="3"/>
  <c r="O95" i="3" s="1"/>
  <c r="N92" i="3"/>
  <c r="O92" i="3" s="1"/>
  <c r="N77" i="3"/>
  <c r="O77" i="3" s="1"/>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10" i="6"/>
  <c r="K66" i="6"/>
  <c r="H66" i="6"/>
  <c r="K65" i="6"/>
  <c r="H65" i="6"/>
  <c r="K64" i="6"/>
  <c r="H64" i="6"/>
  <c r="N64" i="6" s="1"/>
  <c r="O64" i="6" s="1"/>
  <c r="K63" i="6"/>
  <c r="H63" i="6"/>
  <c r="N63" i="6" s="1"/>
  <c r="O63" i="6" s="1"/>
  <c r="K62" i="6"/>
  <c r="H62" i="6"/>
  <c r="N62" i="6" s="1"/>
  <c r="O62" i="6" s="1"/>
  <c r="K61" i="6"/>
  <c r="H61" i="6"/>
  <c r="N61" i="6" s="1"/>
  <c r="O61" i="6" s="1"/>
  <c r="K60" i="6"/>
  <c r="H60" i="6"/>
  <c r="N60" i="6" s="1"/>
  <c r="O60" i="6" s="1"/>
  <c r="K59" i="6"/>
  <c r="H59" i="6"/>
  <c r="N59" i="6" s="1"/>
  <c r="O59" i="6" s="1"/>
  <c r="K58" i="6"/>
  <c r="H58" i="6"/>
  <c r="N58" i="6" s="1"/>
  <c r="O58" i="6" s="1"/>
  <c r="K57" i="6"/>
  <c r="H57" i="6"/>
  <c r="N57" i="6" s="1"/>
  <c r="O57" i="6" s="1"/>
  <c r="K56" i="6"/>
  <c r="H56" i="6"/>
  <c r="N56" i="6" s="1"/>
  <c r="O56" i="6" s="1"/>
  <c r="K55" i="6"/>
  <c r="H55" i="6"/>
  <c r="N55" i="6" s="1"/>
  <c r="O55" i="6" s="1"/>
  <c r="K54" i="6"/>
  <c r="H54" i="6"/>
  <c r="N54" i="6" s="1"/>
  <c r="O54" i="6" s="1"/>
  <c r="K53" i="6"/>
  <c r="H53" i="6"/>
  <c r="N53" i="6" s="1"/>
  <c r="O53" i="6" s="1"/>
  <c r="K52" i="6"/>
  <c r="H52" i="6"/>
  <c r="N52" i="6" s="1"/>
  <c r="O52" i="6" s="1"/>
  <c r="K51" i="6"/>
  <c r="H51" i="6"/>
  <c r="N51" i="6" s="1"/>
  <c r="O51" i="6" s="1"/>
  <c r="K50" i="6"/>
  <c r="H50" i="6"/>
  <c r="N50" i="6" s="1"/>
  <c r="O50" i="6" s="1"/>
  <c r="K49" i="6"/>
  <c r="H49" i="6"/>
  <c r="N49" i="6" s="1"/>
  <c r="O49" i="6" s="1"/>
  <c r="K48" i="6"/>
  <c r="H48" i="6"/>
  <c r="N48" i="6" s="1"/>
  <c r="O48" i="6" s="1"/>
  <c r="K47" i="6"/>
  <c r="H47" i="6"/>
  <c r="N47" i="6" s="1"/>
  <c r="O47" i="6" s="1"/>
  <c r="K46" i="6"/>
  <c r="H46" i="6"/>
  <c r="N46" i="6" s="1"/>
  <c r="O46" i="6" s="1"/>
  <c r="K45" i="6"/>
  <c r="H45" i="6"/>
  <c r="N45" i="6" s="1"/>
  <c r="O45" i="6" s="1"/>
  <c r="K44" i="6"/>
  <c r="H44" i="6"/>
  <c r="N44" i="6" s="1"/>
  <c r="O44" i="6" s="1"/>
  <c r="K43" i="6"/>
  <c r="H43" i="6"/>
  <c r="N43" i="6" s="1"/>
  <c r="O43" i="6" s="1"/>
  <c r="K42" i="6"/>
  <c r="H42" i="6"/>
  <c r="N42" i="6" s="1"/>
  <c r="O42" i="6" s="1"/>
  <c r="K41" i="6"/>
  <c r="H41" i="6"/>
  <c r="N41" i="6" s="1"/>
  <c r="O41" i="6" s="1"/>
  <c r="K40" i="6"/>
  <c r="H40" i="6"/>
  <c r="N40" i="6" s="1"/>
  <c r="O40" i="6" s="1"/>
  <c r="K39" i="6"/>
  <c r="H39" i="6"/>
  <c r="N39" i="6" s="1"/>
  <c r="O39" i="6" s="1"/>
  <c r="K38" i="6"/>
  <c r="H38" i="6"/>
  <c r="N38" i="6" s="1"/>
  <c r="O38" i="6" s="1"/>
  <c r="K37" i="6"/>
  <c r="H37" i="6"/>
  <c r="N37" i="6" s="1"/>
  <c r="O37" i="6" s="1"/>
  <c r="K36" i="6"/>
  <c r="H36" i="6"/>
  <c r="N36" i="6" s="1"/>
  <c r="O36" i="6" s="1"/>
  <c r="K35" i="6"/>
  <c r="H35" i="6"/>
  <c r="N35" i="6" s="1"/>
  <c r="O35" i="6" s="1"/>
  <c r="K34" i="6"/>
  <c r="H34" i="6"/>
  <c r="N34" i="6" s="1"/>
  <c r="O34" i="6" s="1"/>
  <c r="K33" i="6"/>
  <c r="H33" i="6"/>
  <c r="N33" i="6" s="1"/>
  <c r="O33" i="6" s="1"/>
  <c r="K32" i="6"/>
  <c r="H32" i="6"/>
  <c r="N32" i="6" s="1"/>
  <c r="O32" i="6" s="1"/>
  <c r="K31" i="6"/>
  <c r="H31" i="6"/>
  <c r="N31" i="6" s="1"/>
  <c r="O31" i="6" s="1"/>
  <c r="K30" i="6"/>
  <c r="H30" i="6"/>
  <c r="N30" i="6" s="1"/>
  <c r="O30" i="6" s="1"/>
  <c r="K29" i="6"/>
  <c r="H29" i="6"/>
  <c r="N29" i="6" s="1"/>
  <c r="O29" i="6" s="1"/>
  <c r="K28" i="6"/>
  <c r="H28" i="6"/>
  <c r="N28" i="6" s="1"/>
  <c r="O28" i="6" s="1"/>
  <c r="K27" i="6"/>
  <c r="H27" i="6"/>
  <c r="N27" i="6" s="1"/>
  <c r="O27" i="6" s="1"/>
  <c r="K26" i="6"/>
  <c r="H26" i="6"/>
  <c r="N26" i="6" s="1"/>
  <c r="O26" i="6" s="1"/>
  <c r="K25" i="6"/>
  <c r="H25" i="6"/>
  <c r="N25" i="6" s="1"/>
  <c r="O25" i="6" s="1"/>
  <c r="K24" i="6"/>
  <c r="H24" i="6"/>
  <c r="N24" i="6" s="1"/>
  <c r="O24" i="6" s="1"/>
  <c r="K23" i="6"/>
  <c r="H23" i="6"/>
  <c r="N23" i="6" s="1"/>
  <c r="O23" i="6" s="1"/>
  <c r="K22" i="6"/>
  <c r="H22" i="6"/>
  <c r="N22" i="6" s="1"/>
  <c r="O22" i="6" s="1"/>
  <c r="K21" i="6"/>
  <c r="H21" i="6"/>
  <c r="N21" i="6" s="1"/>
  <c r="O21" i="6" s="1"/>
  <c r="K20" i="6"/>
  <c r="H20" i="6"/>
  <c r="N20" i="6" s="1"/>
  <c r="O20" i="6" s="1"/>
  <c r="K19" i="6"/>
  <c r="H19" i="6"/>
  <c r="N19" i="6" s="1"/>
  <c r="O19" i="6" s="1"/>
  <c r="K18" i="6"/>
  <c r="H18" i="6"/>
  <c r="N18" i="6" s="1"/>
  <c r="O18" i="6" s="1"/>
  <c r="K17" i="6"/>
  <c r="H17" i="6"/>
  <c r="N17" i="6" s="1"/>
  <c r="O17" i="6" s="1"/>
  <c r="K16" i="6"/>
  <c r="H16" i="6"/>
  <c r="N16" i="6" s="1"/>
  <c r="O16" i="6" s="1"/>
  <c r="K15" i="6"/>
  <c r="H15" i="6"/>
  <c r="N15" i="6" s="1"/>
  <c r="O15" i="6" s="1"/>
  <c r="K14" i="6"/>
  <c r="H14" i="6"/>
  <c r="N14" i="6" s="1"/>
  <c r="O14" i="6" s="1"/>
  <c r="K13" i="6"/>
  <c r="H13" i="6"/>
  <c r="N13" i="6" s="1"/>
  <c r="O13" i="6" s="1"/>
  <c r="K12" i="6"/>
  <c r="H12" i="6"/>
  <c r="N12" i="6" s="1"/>
  <c r="O12" i="6" s="1"/>
  <c r="K11" i="6"/>
  <c r="H11" i="6"/>
  <c r="N11" i="6" s="1"/>
  <c r="O11" i="6" s="1"/>
  <c r="J10" i="6"/>
  <c r="K10" i="6" s="1"/>
  <c r="H10" i="6"/>
  <c r="N10" i="6" s="1"/>
  <c r="O10" i="6" s="1"/>
  <c r="H39" i="3"/>
  <c r="H40" i="3"/>
  <c r="H41" i="3"/>
  <c r="N41" i="3" s="1"/>
  <c r="O41" i="3" s="1"/>
  <c r="H42" i="3"/>
  <c r="H43" i="3"/>
  <c r="H44" i="3"/>
  <c r="H45" i="3"/>
  <c r="H46" i="3"/>
  <c r="H47" i="3"/>
  <c r="H48" i="3"/>
  <c r="H49" i="3"/>
  <c r="N49" i="3" s="1"/>
  <c r="O49" i="3" s="1"/>
  <c r="H50" i="3"/>
  <c r="H51" i="3"/>
  <c r="H52" i="3"/>
  <c r="H53" i="3"/>
  <c r="H54" i="3"/>
  <c r="H55" i="3"/>
  <c r="H56" i="3"/>
  <c r="H57" i="3"/>
  <c r="H58" i="3"/>
  <c r="H59" i="3"/>
  <c r="H60" i="3"/>
  <c r="H61" i="3"/>
  <c r="H62" i="3"/>
  <c r="H63" i="3"/>
  <c r="H64" i="3"/>
  <c r="H65" i="3"/>
  <c r="H66" i="3"/>
  <c r="H11" i="3"/>
  <c r="H12" i="3"/>
  <c r="H13" i="3"/>
  <c r="H14" i="3"/>
  <c r="H15" i="3"/>
  <c r="H16" i="3"/>
  <c r="H17" i="3"/>
  <c r="H18" i="3"/>
  <c r="H19" i="3"/>
  <c r="H20" i="3"/>
  <c r="H21" i="3"/>
  <c r="H22" i="3"/>
  <c r="H23" i="3"/>
  <c r="H24" i="3"/>
  <c r="H25" i="3"/>
  <c r="H26" i="3"/>
  <c r="H27" i="3"/>
  <c r="H28" i="3"/>
  <c r="H29" i="3"/>
  <c r="H30" i="3"/>
  <c r="H31" i="3"/>
  <c r="H32" i="3"/>
  <c r="H33" i="3"/>
  <c r="N33" i="3" s="1"/>
  <c r="O33" i="3" s="1"/>
  <c r="H34" i="3"/>
  <c r="H35" i="3"/>
  <c r="H36" i="3"/>
  <c r="H37" i="3"/>
  <c r="H38" i="3"/>
  <c r="J10" i="3"/>
  <c r="K10" i="3" s="1"/>
  <c r="N35" i="3" l="1"/>
  <c r="O35" i="3" s="1"/>
  <c r="N19" i="3"/>
  <c r="O19" i="3" s="1"/>
  <c r="N51" i="3"/>
  <c r="O51" i="3" s="1"/>
  <c r="N26" i="3"/>
  <c r="O26" i="3" s="1"/>
  <c r="N58" i="3"/>
  <c r="O58" i="3" s="1"/>
  <c r="N37" i="3"/>
  <c r="O37" i="3" s="1"/>
  <c r="N29" i="3"/>
  <c r="O29" i="3" s="1"/>
  <c r="N21" i="3"/>
  <c r="O21" i="3" s="1"/>
  <c r="N13" i="3"/>
  <c r="O13" i="3" s="1"/>
  <c r="N61" i="3"/>
  <c r="O61" i="3" s="1"/>
  <c r="N53" i="3"/>
  <c r="O53" i="3" s="1"/>
  <c r="N45" i="3"/>
  <c r="O45" i="3" s="1"/>
  <c r="N36" i="3"/>
  <c r="O36" i="3" s="1"/>
  <c r="N28" i="3"/>
  <c r="O28" i="3" s="1"/>
  <c r="N20" i="3"/>
  <c r="O20" i="3" s="1"/>
  <c r="N12" i="3"/>
  <c r="O12" i="3" s="1"/>
  <c r="N60" i="3"/>
  <c r="O60" i="3" s="1"/>
  <c r="N52" i="3"/>
  <c r="O52" i="3" s="1"/>
  <c r="N44" i="3"/>
  <c r="O44" i="3" s="1"/>
  <c r="N27" i="3"/>
  <c r="O27" i="3" s="1"/>
  <c r="N34" i="3"/>
  <c r="O34" i="3" s="1"/>
  <c r="N42" i="3"/>
  <c r="O42" i="3" s="1"/>
  <c r="N25" i="3"/>
  <c r="O25" i="3" s="1"/>
  <c r="N57" i="3"/>
  <c r="O57" i="3" s="1"/>
  <c r="N24" i="3"/>
  <c r="O24" i="3" s="1"/>
  <c r="N64" i="3"/>
  <c r="O64" i="3" s="1"/>
  <c r="N40" i="3"/>
  <c r="O40" i="3" s="1"/>
  <c r="N59" i="3"/>
  <c r="O59" i="3" s="1"/>
  <c r="N66" i="3"/>
  <c r="O66" i="3" s="1"/>
  <c r="N56" i="3"/>
  <c r="O56" i="3" s="1"/>
  <c r="N48" i="3"/>
  <c r="O48" i="3" s="1"/>
  <c r="N31" i="3"/>
  <c r="O31" i="3" s="1"/>
  <c r="N23" i="3"/>
  <c r="O23" i="3" s="1"/>
  <c r="N15" i="3"/>
  <c r="O15" i="3" s="1"/>
  <c r="N63" i="3"/>
  <c r="O63" i="3" s="1"/>
  <c r="N55" i="3"/>
  <c r="O55" i="3" s="1"/>
  <c r="N47" i="3"/>
  <c r="O47" i="3" s="1"/>
  <c r="N39" i="3"/>
  <c r="O39" i="3" s="1"/>
  <c r="N43" i="3"/>
  <c r="O43" i="3" s="1"/>
  <c r="N18" i="3"/>
  <c r="O18" i="3" s="1"/>
  <c r="N50" i="3"/>
  <c r="O50" i="3" s="1"/>
  <c r="N65" i="3"/>
  <c r="O65" i="3" s="1"/>
  <c r="N32" i="3"/>
  <c r="O32" i="3" s="1"/>
  <c r="N38" i="3"/>
  <c r="O38" i="3" s="1"/>
  <c r="N30" i="3"/>
  <c r="O30" i="3" s="1"/>
  <c r="N22" i="3"/>
  <c r="O22" i="3" s="1"/>
  <c r="N14" i="3"/>
  <c r="O14" i="3" s="1"/>
  <c r="N62" i="3"/>
  <c r="O62" i="3" s="1"/>
  <c r="N54" i="3"/>
  <c r="O54" i="3" s="1"/>
  <c r="N46" i="3"/>
  <c r="O46" i="3" s="1"/>
  <c r="N11" i="3"/>
  <c r="O11" i="3" s="1"/>
  <c r="N17" i="3"/>
  <c r="O17" i="3" s="1"/>
  <c r="N16" i="3"/>
  <c r="O16" i="3" s="1"/>
  <c r="N65" i="6"/>
  <c r="O65" i="6" s="1"/>
  <c r="N66" i="6"/>
  <c r="O66" i="6" s="1"/>
  <c r="N10" i="3" l="1"/>
  <c r="O10" i="3" s="1"/>
</calcChain>
</file>

<file path=xl/sharedStrings.xml><?xml version="1.0" encoding="utf-8"?>
<sst xmlns="http://schemas.openxmlformats.org/spreadsheetml/2006/main" count="554" uniqueCount="275">
  <si>
    <t>Fund</t>
  </si>
  <si>
    <t>Account Pool</t>
  </si>
  <si>
    <t>5-year Average</t>
  </si>
  <si>
    <t>Variance from 5-year Average</t>
  </si>
  <si>
    <t>Position Request</t>
  </si>
  <si>
    <t>Faculty</t>
  </si>
  <si>
    <t>SHRA</t>
  </si>
  <si>
    <t>Employee Type</t>
  </si>
  <si>
    <t>Employee type</t>
  </si>
  <si>
    <t>Justification</t>
  </si>
  <si>
    <t>Salary</t>
  </si>
  <si>
    <t>Salary (Student, Non-Student Temp, GA)</t>
  </si>
  <si>
    <t>Column</t>
  </si>
  <si>
    <t>Data Field</t>
  </si>
  <si>
    <t>Description</t>
  </si>
  <si>
    <t>A</t>
  </si>
  <si>
    <t>B</t>
  </si>
  <si>
    <t>List a description of the position that is being requested, e.g., "TT Assistant Professor of History", "Administrative Specialist", etc.</t>
  </si>
  <si>
    <t>C</t>
  </si>
  <si>
    <t>D</t>
  </si>
  <si>
    <t>E</t>
  </si>
  <si>
    <r>
      <t xml:space="preserve">Include estimated salary for this position.  </t>
    </r>
    <r>
      <rPr>
        <b/>
        <sz val="11"/>
        <color theme="1"/>
        <rFont val="Calibri"/>
        <family val="2"/>
        <scheme val="minor"/>
      </rPr>
      <t>Contact HR for salary ranges for EHRA and SHRA positions.  Consult with AA for faculty positions.</t>
    </r>
  </si>
  <si>
    <t>F</t>
  </si>
  <si>
    <t>List the fund to be used for the new position.</t>
  </si>
  <si>
    <t>613150</t>
  </si>
  <si>
    <t>EPA Grad Teaching Asst Prg 101 ONLY</t>
  </si>
  <si>
    <t>613175</t>
  </si>
  <si>
    <t>EPA Admin Grad Asst Prg 101 ONLY</t>
  </si>
  <si>
    <t>613190</t>
  </si>
  <si>
    <t>EPA st Gr Res Adm As</t>
  </si>
  <si>
    <t>614110</t>
  </si>
  <si>
    <t>Nonstud- Reg Wage-Ap</t>
  </si>
  <si>
    <t>614200</t>
  </si>
  <si>
    <t>Nonstud Overtime Pay</t>
  </si>
  <si>
    <t>614510</t>
  </si>
  <si>
    <t>Student Reg Wage- Ap</t>
  </si>
  <si>
    <t>614515</t>
  </si>
  <si>
    <t>AS Student Asst Wages - Ap</t>
  </si>
  <si>
    <t>614520</t>
  </si>
  <si>
    <t>Student Reg Wage- Rs</t>
  </si>
  <si>
    <t>614600</t>
  </si>
  <si>
    <t>Student Overtime Pay</t>
  </si>
  <si>
    <t>614650</t>
  </si>
  <si>
    <t>SPA Prem &amp; Holiday Pay Budget Pool</t>
  </si>
  <si>
    <t>614660</t>
  </si>
  <si>
    <t>SPAOT Payment- Rs</t>
  </si>
  <si>
    <t>614700</t>
  </si>
  <si>
    <t>Student Prem Pay</t>
  </si>
  <si>
    <t>615310</t>
  </si>
  <si>
    <t>Emp Moving Exp-Txble</t>
  </si>
  <si>
    <t>Account Code</t>
  </si>
  <si>
    <t>Account Code Description</t>
  </si>
  <si>
    <t>Insert fund number</t>
  </si>
  <si>
    <t>Select the appropriate account code from the drop down list</t>
  </si>
  <si>
    <t>Will calculate automatically if you select a correct account code.  If blank, an incorrect salary account code was selected.</t>
  </si>
  <si>
    <t>5-Year Average</t>
  </si>
  <si>
    <t>G</t>
  </si>
  <si>
    <t>H</t>
  </si>
  <si>
    <t>I</t>
  </si>
  <si>
    <t>Nothing to enter.  This will calculate automatically</t>
  </si>
  <si>
    <t>J</t>
  </si>
  <si>
    <t>K</t>
  </si>
  <si>
    <t>L</t>
  </si>
  <si>
    <t>M</t>
  </si>
  <si>
    <t>Variance from 5-Year Average</t>
  </si>
  <si>
    <t>Percentages</t>
  </si>
  <si>
    <t>N</t>
  </si>
  <si>
    <t>ACCOUNT_DESC</t>
  </si>
  <si>
    <t>Contracted Services Budget Pool</t>
  </si>
  <si>
    <t>Supplies and Materials Budget Pool</t>
  </si>
  <si>
    <t>Travel Budget Pool</t>
  </si>
  <si>
    <t>Communications Budget Pool</t>
  </si>
  <si>
    <t>Other Current Services Budget Pool</t>
  </si>
  <si>
    <t>Fixed Charges Budget Pool</t>
  </si>
  <si>
    <t>Cap Outlay/Equip Budget Pool</t>
  </si>
  <si>
    <t>Other Exp and Adj Budget Pool</t>
  </si>
  <si>
    <t>Account Pool Description</t>
  </si>
  <si>
    <t>Operating Expenses</t>
  </si>
  <si>
    <t>Library Books Budget Pool</t>
  </si>
  <si>
    <t>Salary Amounts</t>
  </si>
  <si>
    <t>Operating Amounts</t>
  </si>
  <si>
    <t>Select the appropriate account pool from the drop down list</t>
  </si>
  <si>
    <t>Will calculate automatically if you select a correct account pool.  If blank, an invalid account pool was selected.</t>
  </si>
  <si>
    <t xml:space="preserve">Academic Affairs </t>
  </si>
  <si>
    <t>Division Budget Template Instructions</t>
  </si>
  <si>
    <t>Provide a justification for the requested position.  Include support from the Program Revenue Scenario Builder model (located on "Just Deans" Google drive and for colleges) or documented growth or other supporting documentation for adding this position.</t>
  </si>
  <si>
    <t>This tab should be used only for wages for students, grad assistants and temporary employees.  Do not include salaries for faculty, SHRA or EHRA-NF.</t>
  </si>
  <si>
    <t>This tab is for requesting NEW FT or 3/4 time employees, i.e., Faculty, SHRA, EHRA-NF.  Justification will be required.</t>
  </si>
  <si>
    <t>New Position Requests</t>
  </si>
  <si>
    <t>Enter Fund Number</t>
  </si>
  <si>
    <t>Select using drop down box</t>
  </si>
  <si>
    <t>Calculated automatically</t>
  </si>
  <si>
    <t>For this tab, you will budget operating expense pools.  Include all operating expense needs including those you have requested in prior years from supplemental funds.  Do not rely upon lapsed salary dollars for operating expenses or supplemental requests; you need to budget for operating expenses that are necessary to run your department/unit/college.  This is not a wish list, but rather a true picture of your needs.</t>
  </si>
  <si>
    <t>Input Cells</t>
  </si>
  <si>
    <t>Select from Drop Down Lists</t>
  </si>
  <si>
    <t>Calculated Fields</t>
  </si>
  <si>
    <t>Percent Variance- 5-Year Average</t>
  </si>
  <si>
    <t>Percent Variance - 5-Year Average</t>
  </si>
  <si>
    <t>Priority</t>
  </si>
  <si>
    <t>List the priority for each request (1, 2, 3, etc.)</t>
  </si>
  <si>
    <t>O</t>
  </si>
  <si>
    <t>Academic Affairs</t>
  </si>
  <si>
    <t>Notes and Comments for Budget Consideration</t>
  </si>
  <si>
    <t>Notes Tab</t>
  </si>
  <si>
    <t xml:space="preserve">This tab is for you to enter any notes or comments or other requests that have not been covered on previous tabs.  </t>
  </si>
  <si>
    <r>
      <t xml:space="preserve">Justification is required for any variances greater than 5% </t>
    </r>
    <r>
      <rPr>
        <b/>
        <i/>
        <sz val="11"/>
        <color rgb="FFFF0000"/>
        <rFont val="Calibri"/>
        <family val="2"/>
        <scheme val="minor"/>
      </rPr>
      <t>AND</t>
    </r>
    <r>
      <rPr>
        <i/>
        <sz val="11"/>
        <color theme="1"/>
        <rFont val="Calibri"/>
        <family val="2"/>
        <scheme val="minor"/>
      </rPr>
      <t xml:space="preserve"> $3,000.  These are indicated in red highlights and text.</t>
    </r>
  </si>
  <si>
    <r>
      <t xml:space="preserve">Justification is required for any variances greater than 5% </t>
    </r>
    <r>
      <rPr>
        <b/>
        <i/>
        <sz val="11"/>
        <color rgb="FFFF0000"/>
        <rFont val="Calibri"/>
        <family val="2"/>
        <scheme val="minor"/>
      </rPr>
      <t>AND</t>
    </r>
    <r>
      <rPr>
        <i/>
        <sz val="11"/>
        <color theme="1"/>
        <rFont val="Calibri"/>
        <family val="2"/>
        <scheme val="minor"/>
      </rPr>
      <t xml:space="preserve"> $5,000.  These are indicated in red highlights and text.</t>
    </r>
  </si>
  <si>
    <r>
      <t xml:space="preserve">Justification is required for any variances greater than 5% </t>
    </r>
    <r>
      <rPr>
        <b/>
        <sz val="11"/>
        <color rgb="FFFF0000"/>
        <rFont val="Calibri"/>
        <family val="2"/>
        <scheme val="minor"/>
      </rPr>
      <t>AND</t>
    </r>
    <r>
      <rPr>
        <sz val="11"/>
        <color theme="1"/>
        <rFont val="Calibri"/>
        <family val="2"/>
        <scheme val="minor"/>
      </rPr>
      <t xml:space="preserve"> $3,000.  These are indicated in red highlights and text.</t>
    </r>
  </si>
  <si>
    <r>
      <t xml:space="preserve">Justification is required for any variances greater than 5% </t>
    </r>
    <r>
      <rPr>
        <b/>
        <sz val="11"/>
        <color rgb="FFFF0000"/>
        <rFont val="Calibri"/>
        <family val="2"/>
        <scheme val="minor"/>
      </rPr>
      <t>AND</t>
    </r>
    <r>
      <rPr>
        <sz val="11"/>
        <color theme="1"/>
        <rFont val="Calibri"/>
        <family val="2"/>
        <scheme val="minor"/>
      </rPr>
      <t xml:space="preserve"> $5,000.  These are indicated in red highlights and text.</t>
    </r>
  </si>
  <si>
    <t>613193</t>
  </si>
  <si>
    <t>613195</t>
  </si>
  <si>
    <t>EPA Stud Grad Resrch Adm Asst GRAM</t>
  </si>
  <si>
    <t>Diversity Graduate Research Asst</t>
  </si>
  <si>
    <t>Nonstud Reg- Wage-Rs</t>
  </si>
  <si>
    <t>611155</t>
  </si>
  <si>
    <t>611175</t>
  </si>
  <si>
    <t>611190</t>
  </si>
  <si>
    <t>611195</t>
  </si>
  <si>
    <t>EPA Grad Teaching Asst</t>
  </si>
  <si>
    <t>EPA Admin Grad Asst</t>
  </si>
  <si>
    <t>EPA Stud Grad Research Adm Asst</t>
  </si>
  <si>
    <t>614530</t>
  </si>
  <si>
    <t>Student Reg Wg- Cwsp</t>
  </si>
  <si>
    <t>Student Wage Pay</t>
  </si>
  <si>
    <t>Educ Awards-Undefind</t>
  </si>
  <si>
    <t>Inst. Transfer - Expense Acct</t>
  </si>
  <si>
    <t>Academic Services</t>
  </si>
  <si>
    <t>5 Month Projection</t>
  </si>
  <si>
    <t>P</t>
  </si>
  <si>
    <t>Q</t>
  </si>
  <si>
    <t>Enter your projection for the next 5 months (February - June)</t>
  </si>
  <si>
    <t>5-month Projection</t>
  </si>
  <si>
    <t>Enter your projection for the next 5 months (Feb - June)</t>
  </si>
  <si>
    <t>Other Rentals</t>
  </si>
  <si>
    <t>Advertising</t>
  </si>
  <si>
    <t>Repairs &amp; Maint</t>
  </si>
  <si>
    <t>Maint Contracts</t>
  </si>
  <si>
    <t>Yes</t>
  </si>
  <si>
    <t>No</t>
  </si>
  <si>
    <t>Approved by AA?</t>
  </si>
  <si>
    <t xml:space="preserve"> </t>
  </si>
  <si>
    <t>611180</t>
  </si>
  <si>
    <t>One-time Pay</t>
  </si>
  <si>
    <r>
      <t xml:space="preserve">Provide a justification for the requested position. </t>
    </r>
    <r>
      <rPr>
        <sz val="11"/>
        <color rgb="FFFF0000"/>
        <rFont val="Calibri"/>
        <family val="2"/>
        <scheme val="minor"/>
      </rPr>
      <t xml:space="preserve"> </t>
    </r>
    <r>
      <rPr>
        <sz val="11"/>
        <rFont val="Calibri"/>
        <family val="2"/>
        <scheme val="minor"/>
      </rPr>
      <t>Include support from IRAP dashboards</t>
    </r>
    <r>
      <rPr>
        <sz val="11"/>
        <color theme="1"/>
        <rFont val="Calibri"/>
        <family val="2"/>
        <scheme val="minor"/>
      </rPr>
      <t xml:space="preserve"> or documented growth or other supporting documentation for adding this position.</t>
    </r>
  </si>
  <si>
    <t>Very important to include</t>
  </si>
  <si>
    <t>List your priority for each new request, e.g., 1, 2, 3, etc.  This would apply to any variance justification.  For example, if you are requesting funds for a new contract and have provided justification, list your priority for that contract.  This is VITAL!</t>
  </si>
  <si>
    <t>List your priority for each new request, e.g., 1, 2, 3, etc.  This is VITAL!</t>
  </si>
  <si>
    <t>Legislative Mandated Transfer</t>
  </si>
  <si>
    <t>Res-ASU Recruit CC Students Pilot</t>
  </si>
  <si>
    <t>Tfrout State Agency</t>
  </si>
  <si>
    <t>Transfers to CWSP</t>
  </si>
  <si>
    <t>Utilities Budget Pool</t>
  </si>
  <si>
    <t>Enter Amount</t>
  </si>
  <si>
    <t>Operating Expense "Wish List"</t>
  </si>
  <si>
    <t>For this tab, you will budget operating expense pools.  Include all operating expense needs including those you have requested in prior years from supplemental funds.  Do not rely upon lapsed salary dollars for operating expenses or supplemental requests; you need to budget for operating expenses that are necessary to run your department/unit/college.  This particular tab is not a wish list, but rather a true picture of your needs.  Note:  the "Wish List" is in the "Operating Expense Wish List" tab.</t>
  </si>
  <si>
    <t>Prioritize your wish list</t>
  </si>
  <si>
    <t>Provide a justification for the requested item including how it will further the mission of Appalachian State University and serve our students</t>
  </si>
  <si>
    <t>Department</t>
  </si>
  <si>
    <t>Hickory Location Needs</t>
  </si>
  <si>
    <t>This tab is for requesting new positions and operating budget for operating the Hickory Location</t>
  </si>
  <si>
    <t>POSITIONS</t>
  </si>
  <si>
    <t>Enter the Department that will incur the expense</t>
  </si>
  <si>
    <t>Enter the Department that will house the position</t>
  </si>
  <si>
    <t>Provide a justification for the requested position.  Include enrollment projections for the applicable department to support the addition of the position.</t>
  </si>
  <si>
    <t>Provide a justification for the requested operating expense.  Include enrollment projections for the applicable department to support the addition of this expense.</t>
  </si>
  <si>
    <t>Expense Amount</t>
  </si>
  <si>
    <t>Enter the Estimated Cost for the Expense</t>
  </si>
  <si>
    <t>OPERATING EXPENSES</t>
  </si>
  <si>
    <t>List your priority for each new request, e.g., 1, 2, 3, etc.   This is VITAL!</t>
  </si>
  <si>
    <t>Hickory Needs Tab:  Positions and Operating Expenses for HICKORY LOCATION ONLY</t>
  </si>
  <si>
    <t>For this tab, you will budget positions and operating expense pools for the Hickory Location.</t>
  </si>
  <si>
    <t>Positions</t>
  </si>
  <si>
    <t>Insert department requesting the position</t>
  </si>
  <si>
    <t>Provide a justification for the requested position.  Include Hickory enrollment projections for the applicable department to support the addition of the position.</t>
  </si>
  <si>
    <t>611150</t>
  </si>
  <si>
    <t>EPA Adm Reg-Ug Std</t>
  </si>
  <si>
    <t>613192</t>
  </si>
  <si>
    <t>Diversity Research Assistant</t>
  </si>
  <si>
    <t>Transfer out Lease Payments ONLY</t>
  </si>
  <si>
    <t>Trns out Lease Pay State Fund ONLY</t>
  </si>
  <si>
    <t>Dual Employment Reimbursements</t>
  </si>
  <si>
    <t>Tfrout Other Univs</t>
  </si>
  <si>
    <t>Select from the drop down list:  Faculty, EHRA, SHRA</t>
  </si>
  <si>
    <t>Boone Campus Operating Expenses</t>
  </si>
  <si>
    <t>Individual Salary Increases</t>
  </si>
  <si>
    <t>Employee Name</t>
  </si>
  <si>
    <t>Current Salary</t>
  </si>
  <si>
    <t>Requested Salary</t>
  </si>
  <si>
    <t>Justification (include market data, explanation of why increase is needed, other statistical data, etc.)</t>
  </si>
  <si>
    <t>For this tab, enter requested salary increasesfor specific employees for equity purposes, etc.  Contact HR for EHRA and SHRA increases and Academic Affairs for Faculty Increases</t>
  </si>
  <si>
    <t>Enter Employee Name</t>
  </si>
  <si>
    <t>Enter Employee BID</t>
  </si>
  <si>
    <t>BID</t>
  </si>
  <si>
    <t>Enter Current Salary</t>
  </si>
  <si>
    <t>Enter Requested Salary</t>
  </si>
  <si>
    <t>Increase</t>
  </si>
  <si>
    <t>Prioritize the increases</t>
  </si>
  <si>
    <t>Individual Salary Increases Tab</t>
  </si>
  <si>
    <t>Position</t>
  </si>
  <si>
    <t>Enter Employee's Position Number</t>
  </si>
  <si>
    <t>Enter the employee's name for whom you are requesting an increase</t>
  </si>
  <si>
    <t>Enter the employee's Banner ID number</t>
  </si>
  <si>
    <t>Enter the Employee's position number</t>
  </si>
  <si>
    <t>Enter the employee's current salary</t>
  </si>
  <si>
    <t>Enter the requested salary</t>
  </si>
  <si>
    <t>Provide a justification for the requested salary increase.  Include market data, explanation of why increase is needed, other statistical data, etc.</t>
  </si>
  <si>
    <t>For this tab, enter requested salary increases outside of the annual raise process for specific employees.  Contact HR for EHRA and SHRA increases and Academic Affairs for Faculty Increases</t>
  </si>
  <si>
    <t>Enter Hickory Fund Number</t>
  </si>
  <si>
    <t>Insert Hickory fund number assigned to the college/unit</t>
  </si>
  <si>
    <t>List the fund number to be used for the new position.</t>
  </si>
  <si>
    <t>Variance from 2025</t>
  </si>
  <si>
    <t>Percent Variance - 2025</t>
  </si>
  <si>
    <t>Download this sheet into Excel.  Do NOT use Google Sheets as all of the formulas will break.</t>
  </si>
  <si>
    <t>PKH Program</t>
  </si>
  <si>
    <t>This tab is for requesting new positions and operating budget for PKH Programs</t>
  </si>
  <si>
    <t>Enter the PKH Program  that will house the position</t>
  </si>
  <si>
    <t>Enter PKH Program Fund Number</t>
  </si>
  <si>
    <t>Enter the PKH Program that will incur the expense</t>
  </si>
  <si>
    <t>PKH Tab:  Positions and Operating Expenses for PKH PROGRAMS ONLY</t>
  </si>
  <si>
    <t>Insert PKH fund number assigned to the PKH Program</t>
  </si>
  <si>
    <t>For this tab, you will budget positions and operating expense pools for PKH Programs.</t>
  </si>
  <si>
    <t>Provide a justification for the requested position.  Include PKH enrollment projections for the applicable program to support the addition of the position.</t>
  </si>
  <si>
    <t>PKH Program Fund</t>
  </si>
  <si>
    <t>Insert PKH Program requesting the position</t>
  </si>
  <si>
    <t>Provide a justification for the requested operating expense.  Include enrollment projections for the applicable PKH Program to support the addition of this expense.</t>
  </si>
  <si>
    <t>List a description of the position that is being requested, e.g., "TT Assistant Professor of History", "Administrative Specialist", etc.  Include OTPs for course development here</t>
  </si>
  <si>
    <t>List a description of the position that is being requested, e.g., "TT Assistant Professor of History", "Administrative Specialist", etc.  Also indicate OTPs for course development here.</t>
  </si>
  <si>
    <t>Boone Positions Tab:  TO BE USED FOR REQUESTING NEW POSITIONS ONLY and for BOONE CAMPUS ONLY</t>
  </si>
  <si>
    <t>Boone Wages Tab:  Use for student wages, grad assistants, non-student temp, etc. for BOONE CAMPUS ONLY</t>
  </si>
  <si>
    <t>Boone Operating Tab: Operating Expenses Only and for  BOONE CAMPUS ONLY</t>
  </si>
  <si>
    <t>Operating Wish List Tab: NEW Operating Expenses Only for  BOONE CAMPUS ONLY</t>
  </si>
  <si>
    <t>Select Campus/Program from drop-down</t>
  </si>
  <si>
    <t>Campus/Program</t>
  </si>
  <si>
    <t>EPA aca Sal-Nfte-Rs (summer school)</t>
  </si>
  <si>
    <t>EPA acad Fac Sal-Fte</t>
  </si>
  <si>
    <t>613120</t>
  </si>
  <si>
    <t>613130</t>
  </si>
  <si>
    <t>EPS</t>
  </si>
  <si>
    <t>This tab is for requesting NEW FT or 3/4 time employees, i.e., Faculty, SHRA, EPS-NF.  Justification will be required.  DO NOT INCLUDE HICKORY OR PKH ON THIS TAB!</t>
  </si>
  <si>
    <t>Select from the drop down list:  faculty, EPS, SHRA</t>
  </si>
  <si>
    <t>Contact HR for salary ranges for EPS and SHRA positions.  Consult with AA for faculty positions.</t>
  </si>
  <si>
    <t>This tab should be used only for wages for students, grad assistants and temporary employees.  Do not include salaries for faculty, SHRA or EPS-NF.</t>
  </si>
  <si>
    <t>For Budget Year 2026 - 2027</t>
  </si>
  <si>
    <t>Enter the actual amount spent for 2025 using 5-year trend data recently provided from AA (Col F)</t>
  </si>
  <si>
    <t>2025 Actual</t>
  </si>
  <si>
    <t>Enter the 5-year average spent for this account code (2020 and 2022-2025) using 5-year trend data provided from AA (Col G).  Note:  we are using 2020 and 2022-2025 since 2021 was the full COVID year</t>
  </si>
  <si>
    <t>For this tab, you will list the NEW operating budget items you would like to receive in your 2025 budget.  This is for the BOONE Campus only.</t>
  </si>
  <si>
    <t>Proposed 2027 Budget</t>
  </si>
  <si>
    <t>Enter your requested budget for 2027</t>
  </si>
  <si>
    <t>Nothing to enter.  This will calculate automatically.  Represents dollar variance between 2027 budget and 5-year average.</t>
  </si>
  <si>
    <t>Nothing to enter.  This will calculate automatically.  Represents percent variance between 2027 budget and 5-year average.</t>
  </si>
  <si>
    <t>Nothing to enter.  This will calculate automatically.  Represents dollar variance between 2027 budget and Total 2025.</t>
  </si>
  <si>
    <t>Nothing to enter.  This will calculate automatically.  Represents percent variance between 2027 budget and Total 2025.</t>
  </si>
  <si>
    <t>YTD Jan 2026</t>
  </si>
  <si>
    <t>Enter the actual YTD spent through Jan 2026 using 5-year trend data file from AA (col H)</t>
  </si>
  <si>
    <t>Total 2026</t>
  </si>
  <si>
    <t>Variance from 2026</t>
  </si>
  <si>
    <t>Nothing to enter.  This will calculate automatically.  Represents dollar variance between 2027 budget and Total 2026.</t>
  </si>
  <si>
    <t>Percent Variance - 2026</t>
  </si>
  <si>
    <t>Nothing to enter.  This will calculate automatically.  Represents percent variance between 2027 budget and Total 2026.</t>
  </si>
  <si>
    <t>Percent Variance from 2025</t>
  </si>
  <si>
    <t>Enter your requested 2027 budget</t>
  </si>
  <si>
    <t>Enter actual expenditures from YTD Jan 2026 from data provided by AA (coming mid-Feb)</t>
  </si>
  <si>
    <t>Enter actual expenditures from 2025 from data provided by AA (Col F)</t>
  </si>
  <si>
    <t>Enter the 5-year average spent for this account code (2020 and 2022-2025) from data provided by AA (Col G)</t>
  </si>
  <si>
    <t>Proposed 2027 Request</t>
  </si>
  <si>
    <t>For this tab, include a summary of your operating expense wish list items you would like to request for the 2027 budget for the Boone Campus</t>
  </si>
  <si>
    <t>Limit to 5 employees and no more than $2,500 each</t>
  </si>
  <si>
    <t>Limit to 5 and no more than $2,500 each</t>
  </si>
  <si>
    <t>618530</t>
  </si>
  <si>
    <t>Unemployment Insurance Res Pmts</t>
  </si>
  <si>
    <t>LIMIT of 5 New Operating Expense Requests</t>
  </si>
  <si>
    <t>Limit to 5 New Operating Expense Items</t>
  </si>
  <si>
    <t>LIMIT of 5 New Position Requests</t>
  </si>
  <si>
    <t>Limit to 5 New Position Requests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</si>
</sst>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8"/>
      <color theme="1"/>
      <name val="Calibri"/>
      <family val="2"/>
      <scheme val="minor"/>
    </font>
    <font>
      <i/>
      <sz val="11"/>
      <color theme="1"/>
      <name val="Calibri"/>
      <family val="2"/>
      <scheme val="minor"/>
    </font>
    <font>
      <i/>
      <sz val="10"/>
      <color theme="1"/>
      <name val="Calibri"/>
      <family val="2"/>
      <scheme val="minor"/>
    </font>
    <font>
      <b/>
      <i/>
      <sz val="10"/>
      <color theme="1"/>
      <name val="Calibri"/>
      <family val="2"/>
      <scheme val="minor"/>
    </font>
    <font>
      <b/>
      <sz val="16"/>
      <color theme="1"/>
      <name val="Calibri"/>
      <family val="2"/>
      <scheme val="minor"/>
    </font>
    <font>
      <b/>
      <i/>
      <sz val="11"/>
      <color rgb="FFFF0000"/>
      <name val="Calibri"/>
      <family val="2"/>
      <scheme val="minor"/>
    </font>
    <font>
      <sz val="11"/>
      <color rgb="FFFF0000"/>
      <name val="Calibri"/>
      <family val="2"/>
      <scheme val="minor"/>
    </font>
    <font>
      <sz val="11"/>
      <name val="Calibri"/>
      <family val="2"/>
      <scheme val="minor"/>
    </font>
    <font>
      <b/>
      <sz val="16"/>
      <color rgb="FFFF0000"/>
      <name val="Calibri"/>
      <family val="2"/>
      <scheme val="minor"/>
    </font>
    <font>
      <b/>
      <sz val="14"/>
      <color rgb="FFFF0000"/>
      <name val="Calibri"/>
      <family val="2"/>
      <scheme val="minor"/>
    </font>
  </fonts>
  <fills count="13">
    <fill>
      <patternFill patternType="none"/>
    </fill>
    <fill>
      <patternFill patternType="gray125"/>
    </fill>
    <fill>
      <patternFill patternType="solid">
        <fgColor rgb="FFCCECFF"/>
        <bgColor indexed="64"/>
      </patternFill>
    </fill>
    <fill>
      <patternFill patternType="solid">
        <fgColor theme="7" tint="0.7999816888943144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CC66FF"/>
        <bgColor indexed="64"/>
      </patternFill>
    </fill>
    <fill>
      <patternFill patternType="solid">
        <fgColor theme="5" tint="0.59999389629810485"/>
        <bgColor indexed="64"/>
      </patternFill>
    </fill>
    <fill>
      <patternFill patternType="solid">
        <fgColor rgb="FFFF99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7">
    <xf numFmtId="0" fontId="0" fillId="0" borderId="0" xfId="0"/>
    <xf numFmtId="0" fontId="0" fillId="0" borderId="0" xfId="0" applyAlignment="1">
      <alignment horizontal="center"/>
    </xf>
    <xf numFmtId="164" fontId="0" fillId="0" borderId="0" xfId="1" applyNumberFormat="1" applyFont="1"/>
    <xf numFmtId="49" fontId="0" fillId="0" borderId="0" xfId="0" applyNumberFormat="1" applyAlignment="1">
      <alignment horizontal="center"/>
    </xf>
    <xf numFmtId="0" fontId="0" fillId="0" borderId="0" xfId="0" applyAlignment="1">
      <alignment wrapText="1"/>
    </xf>
    <xf numFmtId="0" fontId="0" fillId="5" borderId="5" xfId="0" applyFill="1" applyBorder="1"/>
    <xf numFmtId="0" fontId="0" fillId="0" borderId="5" xfId="0" applyBorder="1"/>
    <xf numFmtId="0" fontId="0" fillId="5" borderId="6" xfId="0" applyFill="1" applyBorder="1"/>
    <xf numFmtId="9" fontId="0" fillId="0" borderId="0" xfId="3" applyFont="1"/>
    <xf numFmtId="10" fontId="0" fillId="0" borderId="0" xfId="3" applyNumberFormat="1" applyFont="1"/>
    <xf numFmtId="0" fontId="2" fillId="4" borderId="7" xfId="0" applyFont="1" applyFill="1" applyBorder="1"/>
    <xf numFmtId="0" fontId="0" fillId="3" borderId="1" xfId="0" applyFill="1" applyBorder="1"/>
    <xf numFmtId="0" fontId="0" fillId="3" borderId="1" xfId="0" applyFill="1" applyBorder="1" applyAlignment="1">
      <alignment wrapText="1"/>
    </xf>
    <xf numFmtId="165" fontId="0" fillId="0" borderId="0" xfId="2" applyNumberFormat="1" applyFont="1"/>
    <xf numFmtId="165" fontId="0" fillId="3" borderId="1" xfId="2" applyNumberFormat="1" applyFont="1" applyFill="1" applyBorder="1"/>
    <xf numFmtId="0" fontId="3" fillId="0" borderId="0" xfId="0" applyFont="1"/>
    <xf numFmtId="0" fontId="3" fillId="0" borderId="11" xfId="0" applyFont="1" applyBorder="1"/>
    <xf numFmtId="0" fontId="0" fillId="0" borderId="11" xfId="0" applyBorder="1" applyAlignment="1">
      <alignment wrapText="1"/>
    </xf>
    <xf numFmtId="0" fontId="3" fillId="0" borderId="3" xfId="0" applyFont="1" applyBorder="1"/>
    <xf numFmtId="0" fontId="0" fillId="0" borderId="3" xfId="0" applyBorder="1" applyAlignment="1">
      <alignment wrapText="1"/>
    </xf>
    <xf numFmtId="0" fontId="0" fillId="3" borderId="15" xfId="0" applyFill="1" applyBorder="1"/>
    <xf numFmtId="0" fontId="0" fillId="3" borderId="4" xfId="0" applyFill="1" applyBorder="1"/>
    <xf numFmtId="0" fontId="8" fillId="0" borderId="0" xfId="0" applyFont="1"/>
    <xf numFmtId="0" fontId="9" fillId="2" borderId="1" xfId="0" applyFont="1" applyFill="1" applyBorder="1" applyAlignment="1">
      <alignment wrapText="1"/>
    </xf>
    <xf numFmtId="0" fontId="10" fillId="2" borderId="1" xfId="0" applyFont="1" applyFill="1" applyBorder="1" applyAlignment="1">
      <alignment wrapText="1"/>
    </xf>
    <xf numFmtId="0" fontId="6" fillId="0" borderId="0" xfId="0" applyFont="1" applyAlignment="1">
      <alignment horizontal="center"/>
    </xf>
    <xf numFmtId="0" fontId="6" fillId="0" borderId="0" xfId="0" applyFont="1" applyAlignment="1">
      <alignment horizontal="center" wrapText="1"/>
    </xf>
    <xf numFmtId="165" fontId="6" fillId="0" borderId="0" xfId="2" applyNumberFormat="1" applyFont="1" applyAlignment="1">
      <alignment horizontal="center"/>
    </xf>
    <xf numFmtId="0" fontId="12" fillId="0" borderId="0" xfId="0" applyFont="1"/>
    <xf numFmtId="0" fontId="12" fillId="0" borderId="0" xfId="0" applyFont="1" applyAlignment="1">
      <alignment wrapText="1"/>
    </xf>
    <xf numFmtId="49" fontId="0" fillId="7" borderId="16" xfId="0" applyNumberFormat="1" applyFill="1" applyBorder="1" applyAlignment="1">
      <alignment horizontal="center"/>
    </xf>
    <xf numFmtId="0" fontId="9" fillId="0" borderId="0" xfId="0" applyFont="1" applyAlignment="1">
      <alignment horizontal="center" wrapText="1"/>
    </xf>
    <xf numFmtId="0" fontId="9" fillId="2" borderId="1" xfId="0" applyFont="1" applyFill="1" applyBorder="1" applyAlignment="1">
      <alignment horizontal="center" wrapText="1"/>
    </xf>
    <xf numFmtId="49" fontId="9" fillId="2" borderId="1" xfId="0" applyNumberFormat="1" applyFont="1" applyFill="1" applyBorder="1" applyAlignment="1">
      <alignment horizontal="center" wrapText="1"/>
    </xf>
    <xf numFmtId="164" fontId="9" fillId="2" borderId="1" xfId="1" applyNumberFormat="1" applyFont="1" applyFill="1" applyBorder="1" applyAlignment="1">
      <alignment horizontal="center" wrapText="1"/>
    </xf>
    <xf numFmtId="0" fontId="6" fillId="0" borderId="11" xfId="0" applyFont="1" applyBorder="1" applyAlignment="1">
      <alignment horizontal="center"/>
    </xf>
    <xf numFmtId="49" fontId="6" fillId="0" borderId="11" xfId="0" applyNumberFormat="1" applyFont="1" applyBorder="1" applyAlignment="1">
      <alignment horizontal="center"/>
    </xf>
    <xf numFmtId="164" fontId="6" fillId="0" borderId="11" xfId="1" applyNumberFormat="1" applyFont="1" applyBorder="1" applyAlignment="1">
      <alignment horizontal="center"/>
    </xf>
    <xf numFmtId="164" fontId="6" fillId="0" borderId="11" xfId="1" applyNumberFormat="1" applyFont="1" applyBorder="1" applyAlignment="1">
      <alignment horizontal="center" wrapText="1"/>
    </xf>
    <xf numFmtId="10" fontId="6" fillId="0" borderId="11" xfId="3" applyNumberFormat="1" applyFont="1" applyBorder="1" applyAlignment="1">
      <alignment horizontal="center" wrapText="1"/>
    </xf>
    <xf numFmtId="0" fontId="6" fillId="0" borderId="0" xfId="0" applyFont="1"/>
    <xf numFmtId="165" fontId="6" fillId="0" borderId="11" xfId="2" applyNumberFormat="1" applyFont="1" applyBorder="1" applyAlignment="1">
      <alignment horizontal="center"/>
    </xf>
    <xf numFmtId="165" fontId="9" fillId="2" borderId="1" xfId="2" applyNumberFormat="1" applyFont="1" applyFill="1" applyBorder="1" applyAlignment="1">
      <alignment horizontal="center" wrapText="1"/>
    </xf>
    <xf numFmtId="165" fontId="0" fillId="3" borderId="16" xfId="2" applyNumberFormat="1" applyFont="1" applyFill="1" applyBorder="1"/>
    <xf numFmtId="49" fontId="6" fillId="0" borderId="11" xfId="2" applyNumberFormat="1" applyFont="1" applyBorder="1" applyAlignment="1">
      <alignment horizontal="center"/>
    </xf>
    <xf numFmtId="165" fontId="6" fillId="0" borderId="11" xfId="2" applyNumberFormat="1" applyFont="1" applyBorder="1" applyAlignment="1">
      <alignment horizontal="center" wrapText="1"/>
    </xf>
    <xf numFmtId="0" fontId="9" fillId="2" borderId="1" xfId="2" applyNumberFormat="1" applyFont="1" applyFill="1" applyBorder="1" applyAlignment="1">
      <alignment horizontal="center" wrapText="1"/>
    </xf>
    <xf numFmtId="49" fontId="6" fillId="0" borderId="0" xfId="0" applyNumberFormat="1" applyFont="1" applyAlignment="1">
      <alignment horizontal="center"/>
    </xf>
    <xf numFmtId="164" fontId="6" fillId="0" borderId="0" xfId="1" applyNumberFormat="1" applyFont="1" applyAlignment="1">
      <alignment horizontal="center"/>
    </xf>
    <xf numFmtId="165" fontId="6" fillId="0" borderId="0" xfId="2" applyNumberFormat="1" applyFont="1" applyAlignment="1">
      <alignment horizontal="center" wrapText="1"/>
    </xf>
    <xf numFmtId="0" fontId="9" fillId="3" borderId="1" xfId="0" applyFont="1" applyFill="1" applyBorder="1" applyAlignment="1">
      <alignment wrapText="1"/>
    </xf>
    <xf numFmtId="0" fontId="9" fillId="7" borderId="1" xfId="0" applyFont="1" applyFill="1" applyBorder="1"/>
    <xf numFmtId="164" fontId="0" fillId="8" borderId="16" xfId="1" applyNumberFormat="1" applyFont="1" applyFill="1" applyBorder="1"/>
    <xf numFmtId="164" fontId="0" fillId="8" borderId="1" xfId="1" applyNumberFormat="1" applyFont="1" applyFill="1" applyBorder="1"/>
    <xf numFmtId="165" fontId="0" fillId="8" borderId="16" xfId="2" applyNumberFormat="1" applyFont="1" applyFill="1" applyBorder="1"/>
    <xf numFmtId="165" fontId="0" fillId="8" borderId="1" xfId="2" applyNumberFormat="1" applyFont="1" applyFill="1" applyBorder="1"/>
    <xf numFmtId="10" fontId="0" fillId="8" borderId="16" xfId="3" applyNumberFormat="1" applyFont="1" applyFill="1" applyBorder="1" applyAlignment="1">
      <alignment horizontal="right"/>
    </xf>
    <xf numFmtId="10" fontId="0" fillId="8" borderId="1" xfId="3" applyNumberFormat="1" applyFont="1" applyFill="1" applyBorder="1" applyAlignment="1">
      <alignment horizontal="right"/>
    </xf>
    <xf numFmtId="0" fontId="9" fillId="8" borderId="1" xfId="0" applyFont="1" applyFill="1" applyBorder="1"/>
    <xf numFmtId="165" fontId="11" fillId="2" borderId="1" xfId="2" applyNumberFormat="1" applyFont="1" applyFill="1" applyBorder="1" applyAlignment="1">
      <alignment wrapText="1"/>
    </xf>
    <xf numFmtId="49" fontId="0" fillId="7" borderId="1" xfId="0" applyNumberFormat="1" applyFill="1" applyBorder="1" applyAlignment="1">
      <alignment horizontal="center"/>
    </xf>
    <xf numFmtId="164" fontId="1" fillId="8" borderId="1" xfId="1" applyNumberFormat="1" applyFont="1" applyFill="1" applyBorder="1"/>
    <xf numFmtId="165" fontId="1" fillId="3" borderId="1" xfId="2" applyNumberFormat="1" applyFont="1" applyFill="1" applyBorder="1"/>
    <xf numFmtId="165" fontId="1" fillId="8" borderId="1" xfId="2" applyNumberFormat="1" applyFont="1" applyFill="1" applyBorder="1"/>
    <xf numFmtId="10" fontId="1" fillId="8" borderId="1" xfId="3" applyNumberFormat="1" applyFont="1" applyFill="1" applyBorder="1" applyAlignment="1">
      <alignment horizontal="right"/>
    </xf>
    <xf numFmtId="0" fontId="6" fillId="0" borderId="0" xfId="0" applyFont="1" applyAlignment="1">
      <alignment wrapText="1"/>
    </xf>
    <xf numFmtId="0" fontId="0" fillId="0" borderId="11" xfId="0" applyBorder="1"/>
    <xf numFmtId="0" fontId="0" fillId="0" borderId="3" xfId="0" applyBorder="1"/>
    <xf numFmtId="0" fontId="0" fillId="0" borderId="9" xfId="0" applyBorder="1"/>
    <xf numFmtId="0" fontId="0" fillId="0" borderId="9" xfId="0" applyBorder="1" applyAlignment="1">
      <alignment wrapText="1"/>
    </xf>
    <xf numFmtId="0" fontId="5" fillId="0" borderId="14" xfId="0" applyFont="1" applyBorder="1" applyAlignment="1">
      <alignment vertical="center" wrapText="1"/>
    </xf>
    <xf numFmtId="49" fontId="0" fillId="5" borderId="5" xfId="0" applyNumberFormat="1" applyFill="1" applyBorder="1"/>
    <xf numFmtId="0" fontId="0" fillId="7" borderId="1" xfId="0" applyFill="1" applyBorder="1"/>
    <xf numFmtId="49" fontId="0" fillId="0" borderId="5" xfId="0" applyNumberFormat="1" applyBorder="1"/>
    <xf numFmtId="49" fontId="0" fillId="5" borderId="6" xfId="0" applyNumberFormat="1" applyFill="1" applyBorder="1"/>
    <xf numFmtId="165" fontId="0" fillId="8" borderId="16" xfId="3" applyNumberFormat="1" applyFont="1" applyFill="1" applyBorder="1" applyAlignment="1">
      <alignment horizontal="right"/>
    </xf>
    <xf numFmtId="49" fontId="6" fillId="0" borderId="11" xfId="2" applyNumberFormat="1" applyFont="1" applyBorder="1" applyAlignment="1">
      <alignment horizontal="center" wrapText="1"/>
    </xf>
    <xf numFmtId="165" fontId="1" fillId="8" borderId="1" xfId="3" applyNumberFormat="1" applyFont="1" applyFill="1" applyBorder="1" applyAlignment="1">
      <alignment horizontal="right"/>
    </xf>
    <xf numFmtId="0" fontId="0" fillId="5" borderId="0" xfId="0" applyFill="1"/>
    <xf numFmtId="0" fontId="0" fillId="0" borderId="0" xfId="0" quotePrefix="1"/>
    <xf numFmtId="0" fontId="0" fillId="0" borderId="0" xfId="0" applyAlignment="1">
      <alignment horizontal="center" wrapText="1"/>
    </xf>
    <xf numFmtId="0" fontId="6" fillId="0" borderId="0" xfId="0" applyFont="1" applyAlignment="1">
      <alignment horizontal="left" wrapText="1"/>
    </xf>
    <xf numFmtId="0" fontId="3" fillId="9" borderId="3" xfId="0" applyFont="1" applyFill="1" applyBorder="1"/>
    <xf numFmtId="0" fontId="6" fillId="9" borderId="0" xfId="0" applyFont="1" applyFill="1" applyAlignment="1">
      <alignment horizontal="center" wrapText="1"/>
    </xf>
    <xf numFmtId="0" fontId="6" fillId="9" borderId="0" xfId="0" applyFont="1" applyFill="1" applyAlignment="1">
      <alignment horizontal="center"/>
    </xf>
    <xf numFmtId="0" fontId="9" fillId="9" borderId="1" xfId="0" applyFont="1" applyFill="1" applyBorder="1"/>
    <xf numFmtId="164" fontId="0" fillId="9" borderId="1" xfId="1" applyNumberFormat="1" applyFont="1" applyFill="1" applyBorder="1" applyAlignment="1">
      <alignment horizontal="center" wrapText="1"/>
    </xf>
    <xf numFmtId="164" fontId="1" fillId="9" borderId="1" xfId="1" applyNumberFormat="1" applyFont="1" applyFill="1" applyBorder="1" applyAlignment="1">
      <alignment horizontal="center" wrapText="1"/>
    </xf>
    <xf numFmtId="0" fontId="5" fillId="9" borderId="1" xfId="0" applyFont="1" applyFill="1" applyBorder="1"/>
    <xf numFmtId="49" fontId="1" fillId="3" borderId="1" xfId="1" applyNumberFormat="1" applyFont="1" applyFill="1" applyBorder="1" applyAlignment="1">
      <alignment wrapText="1"/>
    </xf>
    <xf numFmtId="49" fontId="0" fillId="3" borderId="1" xfId="1" applyNumberFormat="1" applyFont="1" applyFill="1" applyBorder="1" applyAlignment="1">
      <alignment wrapText="1"/>
    </xf>
    <xf numFmtId="49" fontId="0" fillId="3" borderId="17" xfId="1" applyNumberFormat="1" applyFont="1" applyFill="1" applyBorder="1" applyAlignment="1">
      <alignment wrapText="1"/>
    </xf>
    <xf numFmtId="49" fontId="0" fillId="3" borderId="2" xfId="1" applyNumberFormat="1" applyFont="1" applyFill="1" applyBorder="1" applyAlignment="1">
      <alignment wrapText="1"/>
    </xf>
    <xf numFmtId="49" fontId="0" fillId="3" borderId="1" xfId="0" applyNumberFormat="1" applyFill="1" applyBorder="1" applyAlignment="1">
      <alignment wrapText="1"/>
    </xf>
    <xf numFmtId="49" fontId="0" fillId="3" borderId="11" xfId="0" applyNumberFormat="1" applyFill="1" applyBorder="1" applyAlignment="1">
      <alignment wrapText="1"/>
    </xf>
    <xf numFmtId="49" fontId="0" fillId="3" borderId="3" xfId="0" applyNumberFormat="1" applyFill="1" applyBorder="1" applyAlignment="1">
      <alignment wrapText="1"/>
    </xf>
    <xf numFmtId="0" fontId="3" fillId="9" borderId="3" xfId="0" applyFont="1" applyFill="1" applyBorder="1" applyAlignment="1">
      <alignment wrapText="1"/>
    </xf>
    <xf numFmtId="1" fontId="0" fillId="3" borderId="1" xfId="2" applyNumberFormat="1" applyFont="1" applyFill="1" applyBorder="1" applyAlignment="1">
      <alignment wrapText="1"/>
    </xf>
    <xf numFmtId="42" fontId="0" fillId="3" borderId="1" xfId="2" applyNumberFormat="1" applyFont="1" applyFill="1" applyBorder="1" applyAlignment="1">
      <alignment wrapText="1"/>
    </xf>
    <xf numFmtId="0" fontId="10" fillId="2" borderId="1" xfId="0" applyFont="1" applyFill="1" applyBorder="1" applyAlignment="1">
      <alignment horizontal="center" wrapText="1"/>
    </xf>
    <xf numFmtId="0" fontId="0" fillId="7" borderId="1" xfId="0" applyFill="1" applyBorder="1" applyAlignment="1">
      <alignment horizontal="center"/>
    </xf>
    <xf numFmtId="0" fontId="5" fillId="0" borderId="0" xfId="0" applyFont="1"/>
    <xf numFmtId="165" fontId="11" fillId="2" borderId="1" xfId="2" applyNumberFormat="1" applyFont="1" applyFill="1" applyBorder="1" applyAlignment="1">
      <alignment horizontal="center" wrapText="1"/>
    </xf>
    <xf numFmtId="0" fontId="5" fillId="0" borderId="0" xfId="0" applyFont="1" applyAlignment="1">
      <alignment wrapText="1"/>
    </xf>
    <xf numFmtId="0" fontId="5" fillId="0" borderId="0" xfId="0" applyFont="1" applyAlignment="1">
      <alignment horizontal="center"/>
    </xf>
    <xf numFmtId="49" fontId="0" fillId="3" borderId="1" xfId="0" applyNumberFormat="1" applyFill="1" applyBorder="1" applyAlignment="1">
      <alignment horizontal="center" wrapText="1"/>
    </xf>
    <xf numFmtId="49" fontId="0" fillId="7" borderId="1" xfId="0" applyNumberFormat="1" applyFill="1" applyBorder="1" applyAlignment="1">
      <alignment horizontal="center" wrapText="1"/>
    </xf>
    <xf numFmtId="0" fontId="6" fillId="2" borderId="18" xfId="0" applyFont="1" applyFill="1" applyBorder="1" applyAlignment="1">
      <alignment horizontal="left" vertical="center"/>
    </xf>
    <xf numFmtId="0" fontId="5" fillId="6" borderId="12" xfId="0" applyFont="1" applyFill="1" applyBorder="1" applyAlignment="1">
      <alignment horizontal="left" vertical="center" wrapText="1"/>
    </xf>
    <xf numFmtId="0" fontId="5" fillId="6" borderId="13" xfId="0" applyFont="1" applyFill="1" applyBorder="1" applyAlignment="1">
      <alignment horizontal="left" vertical="center" wrapText="1"/>
    </xf>
    <xf numFmtId="0" fontId="5" fillId="6" borderId="14" xfId="0" applyFont="1" applyFill="1" applyBorder="1" applyAlignment="1">
      <alignment horizontal="left" vertical="center" wrapText="1"/>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0" xfId="0" applyFont="1" applyFill="1" applyAlignment="1">
      <alignment horizontal="left" vertical="center"/>
    </xf>
    <xf numFmtId="0" fontId="7" fillId="6" borderId="12" xfId="0" applyFont="1" applyFill="1" applyBorder="1" applyAlignment="1">
      <alignment horizontal="left" vertical="center" wrapText="1"/>
    </xf>
    <xf numFmtId="0" fontId="7" fillId="6" borderId="13"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5" fillId="10" borderId="19" xfId="0" applyFont="1" applyFill="1" applyBorder="1" applyAlignment="1">
      <alignment horizontal="center" vertical="center" wrapText="1"/>
    </xf>
    <xf numFmtId="0" fontId="16" fillId="12" borderId="0" xfId="0" applyFont="1" applyFill="1" applyAlignment="1">
      <alignment horizontal="center" wrapText="1"/>
    </xf>
    <xf numFmtId="0" fontId="6" fillId="0" borderId="0" xfId="0" applyFont="1" applyAlignment="1">
      <alignment horizontal="left" wrapText="1"/>
    </xf>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6" fillId="10" borderId="12" xfId="0" applyFont="1" applyFill="1" applyBorder="1" applyAlignment="1">
      <alignment horizontal="center" wrapText="1"/>
    </xf>
    <xf numFmtId="0" fontId="6" fillId="10" borderId="13" xfId="0" applyFont="1" applyFill="1" applyBorder="1" applyAlignment="1">
      <alignment horizontal="center" wrapText="1"/>
    </xf>
    <xf numFmtId="0" fontId="6" fillId="10" borderId="14" xfId="0" applyFont="1" applyFill="1" applyBorder="1" applyAlignment="1">
      <alignment horizontal="center" wrapText="1"/>
    </xf>
    <xf numFmtId="0" fontId="5" fillId="11" borderId="12" xfId="0" applyFont="1" applyFill="1" applyBorder="1" applyAlignment="1">
      <alignment horizontal="center"/>
    </xf>
    <xf numFmtId="0" fontId="5" fillId="11" borderId="13" xfId="0" applyFont="1" applyFill="1" applyBorder="1" applyAlignment="1">
      <alignment horizontal="center"/>
    </xf>
    <xf numFmtId="0" fontId="5" fillId="11" borderId="14" xfId="0" applyFont="1" applyFill="1" applyBorder="1" applyAlignment="1">
      <alignment horizontal="center"/>
    </xf>
    <xf numFmtId="0" fontId="17" fillId="0" borderId="9" xfId="0" applyFont="1" applyBorder="1" applyAlignment="1">
      <alignment horizontal="center"/>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49" fontId="0" fillId="5" borderId="6" xfId="0" applyNumberFormat="1" applyFont="1" applyFill="1" applyBorder="1"/>
    <xf numFmtId="0" fontId="0" fillId="5" borderId="6" xfId="0" applyFont="1" applyFill="1" applyBorder="1"/>
    <xf numFmtId="0" fontId="3" fillId="9" borderId="9" xfId="0" applyFont="1" applyFill="1" applyBorder="1"/>
    <xf numFmtId="0" fontId="3" fillId="9" borderId="9" xfId="0" applyFont="1" applyFill="1" applyBorder="1" applyAlignment="1">
      <alignment wrapText="1"/>
    </xf>
    <xf numFmtId="0" fontId="17" fillId="0" borderId="12" xfId="0" applyFont="1" applyBorder="1" applyAlignment="1">
      <alignment horizontal="center"/>
    </xf>
    <xf numFmtId="0" fontId="17" fillId="0" borderId="13" xfId="0" applyFont="1" applyBorder="1" applyAlignment="1">
      <alignment horizontal="center"/>
    </xf>
    <xf numFmtId="0" fontId="17" fillId="0" borderId="14" xfId="0" applyFont="1" applyBorder="1" applyAlignment="1">
      <alignment horizontal="center"/>
    </xf>
    <xf numFmtId="49" fontId="17" fillId="0" borderId="12" xfId="0" applyNumberFormat="1" applyFont="1" applyBorder="1" applyAlignment="1">
      <alignment horizontal="center"/>
    </xf>
    <xf numFmtId="49" fontId="17" fillId="0" borderId="13" xfId="0" applyNumberFormat="1" applyFont="1" applyBorder="1" applyAlignment="1">
      <alignment horizontal="center"/>
    </xf>
    <xf numFmtId="49" fontId="17" fillId="0" borderId="14" xfId="0" applyNumberFormat="1" applyFont="1" applyBorder="1" applyAlignment="1">
      <alignment horizontal="center"/>
    </xf>
  </cellXfs>
  <cellStyles count="4">
    <cellStyle name="Comma" xfId="1" builtinId="3"/>
    <cellStyle name="Currency" xfId="2" builtinId="4"/>
    <cellStyle name="Normal" xfId="0" builtinId="0"/>
    <cellStyle name="Percent" xfId="3" builtinId="5"/>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numFmt numFmtId="30" formatCode="@"/>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s>
  <tableStyles count="0" defaultTableStyle="TableStyleMedium2" defaultPivotStyle="PivotStyleLight16"/>
  <colors>
    <mruColors>
      <color rgb="FFFF99FF"/>
      <color rgb="FFCC66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6DFD5A-9620-469D-9942-3239B551B1E2}" name="Table1" displayName="Table1" ref="A1:A4" totalsRowShown="0">
  <autoFilter ref="A1:A4" xr:uid="{683F1894-4C15-4960-AC29-0BC79585352B}"/>
  <tableColumns count="1">
    <tableColumn id="1" xr3:uid="{A05E472F-20A8-4BFA-8775-92592A0C2DD6}" name="Employee Typ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CC24E96-26A8-4AA8-B70E-8C66D1FE8AFB}" name="Table4" displayName="Table4" ref="I1:J1048488" totalsRowShown="0" headerRowDxfId="19" headerRowBorderDxfId="18" tableBorderDxfId="17">
  <autoFilter ref="I1:J1048488" xr:uid="{26D5F643-0968-4F36-93FE-6680E3CAA28A}"/>
  <sortState xmlns:xlrd2="http://schemas.microsoft.com/office/spreadsheetml/2017/richdata2" ref="I2:J30">
    <sortCondition ref="I1:I1048488"/>
  </sortState>
  <tableColumns count="2">
    <tableColumn id="1" xr3:uid="{15013D3E-4611-4820-A78B-46B94945A16F}" name="Account Code"/>
    <tableColumn id="2" xr3:uid="{79594899-7C1C-4733-B86D-8BA73E0F1A95}" name="ACCOUNT_DESC"/>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E7BF5BD-D1AC-452E-8D84-23B9E4C7114C}" name="Table3" displayName="Table3" ref="A12:A14" totalsRowShown="0">
  <autoFilter ref="A12:A14" xr:uid="{41BE5615-3368-4BD4-810C-2638D2092379}"/>
  <tableColumns count="1">
    <tableColumn id="1" xr3:uid="{1DDA6FA4-1534-4416-BBEC-DD645DF53537}" name="Approved by A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98BF468-37D3-48DF-A3BD-8BCC38B598D2}" name="Table26" displayName="Table26" ref="D1:E29" totalsRowShown="0" dataDxfId="16" tableBorderDxfId="15">
  <autoFilter ref="D1:E29" xr:uid="{48A5F641-857C-4185-B26E-9B61E75A89A6}"/>
  <sortState xmlns:xlrd2="http://schemas.microsoft.com/office/spreadsheetml/2017/richdata2" ref="D2:E28">
    <sortCondition ref="D1:D28"/>
  </sortState>
  <tableColumns count="2">
    <tableColumn id="1" xr3:uid="{3B1154A9-A8D7-452C-B21B-2A579BB93610}" name="Account Code" dataDxfId="14"/>
    <tableColumn id="2" xr3:uid="{F7032A09-E59E-4452-88C8-98234C4817F5}" name="Description" dataDxfId="1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7.bin"/><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9FE1D-0102-49B0-A7C7-33A41D5CECAA}">
  <sheetPr>
    <tabColor rgb="FFC00000"/>
  </sheetPr>
  <dimension ref="A1:C131"/>
  <sheetViews>
    <sheetView tabSelected="1" workbookViewId="0">
      <selection activeCell="A21" sqref="A21"/>
    </sheetView>
  </sheetViews>
  <sheetFormatPr defaultRowHeight="14.4" x14ac:dyDescent="0.3"/>
  <cols>
    <col min="1" max="1" width="12.6640625" customWidth="1"/>
    <col min="2" max="2" width="31.6640625" customWidth="1"/>
    <col min="3" max="3" width="90.33203125" style="4" customWidth="1"/>
  </cols>
  <sheetData>
    <row r="1" spans="1:3" ht="15.6" x14ac:dyDescent="0.3">
      <c r="A1" s="40" t="s">
        <v>83</v>
      </c>
      <c r="C1" s="119" t="s">
        <v>212</v>
      </c>
    </row>
    <row r="2" spans="1:3" ht="15.6" x14ac:dyDescent="0.3">
      <c r="A2" s="40" t="s">
        <v>84</v>
      </c>
      <c r="C2" s="119"/>
    </row>
    <row r="3" spans="1:3" ht="15.6" x14ac:dyDescent="0.3">
      <c r="A3" s="40" t="s">
        <v>242</v>
      </c>
      <c r="C3" s="119"/>
    </row>
    <row r="4" spans="1:3" x14ac:dyDescent="0.3">
      <c r="C4" s="119"/>
    </row>
    <row r="6" spans="1:3" x14ac:dyDescent="0.3">
      <c r="B6" s="50" t="s">
        <v>93</v>
      </c>
    </row>
    <row r="7" spans="1:3" x14ac:dyDescent="0.3">
      <c r="B7" s="51" t="s">
        <v>94</v>
      </c>
    </row>
    <row r="8" spans="1:3" x14ac:dyDescent="0.3">
      <c r="B8" s="58" t="s">
        <v>95</v>
      </c>
    </row>
    <row r="9" spans="1:3" x14ac:dyDescent="0.3">
      <c r="B9" s="88" t="s">
        <v>144</v>
      </c>
    </row>
    <row r="11" spans="1:3" s="22" customFormat="1" ht="23.4" x14ac:dyDescent="0.45">
      <c r="A11" s="28" t="s">
        <v>12</v>
      </c>
      <c r="B11" s="28" t="s">
        <v>13</v>
      </c>
      <c r="C11" s="29" t="s">
        <v>14</v>
      </c>
    </row>
    <row r="12" spans="1:3" ht="22.5" customHeight="1" thickBot="1" x14ac:dyDescent="0.35">
      <c r="A12" s="111" t="s">
        <v>227</v>
      </c>
      <c r="B12" s="112"/>
      <c r="C12" s="113"/>
    </row>
    <row r="13" spans="1:3" ht="32.25" customHeight="1" thickBot="1" x14ac:dyDescent="0.35">
      <c r="A13" s="115" t="s">
        <v>87</v>
      </c>
      <c r="B13" s="116"/>
      <c r="C13" s="117"/>
    </row>
    <row r="14" spans="1:3" x14ac:dyDescent="0.3">
      <c r="A14" s="16" t="s">
        <v>15</v>
      </c>
      <c r="B14" s="18" t="s">
        <v>0</v>
      </c>
      <c r="C14" s="19" t="s">
        <v>209</v>
      </c>
    </row>
    <row r="15" spans="1:3" ht="28.8" x14ac:dyDescent="0.3">
      <c r="A15" s="18" t="s">
        <v>16</v>
      </c>
      <c r="B15" s="16" t="s">
        <v>4</v>
      </c>
      <c r="C15" s="17" t="s">
        <v>17</v>
      </c>
    </row>
    <row r="16" spans="1:3" x14ac:dyDescent="0.3">
      <c r="A16" s="18" t="s">
        <v>18</v>
      </c>
      <c r="B16" s="18" t="s">
        <v>7</v>
      </c>
      <c r="C16" s="19" t="s">
        <v>182</v>
      </c>
    </row>
    <row r="17" spans="1:3" ht="28.8" x14ac:dyDescent="0.3">
      <c r="A17" s="18" t="s">
        <v>19</v>
      </c>
      <c r="B17" s="18" t="s">
        <v>9</v>
      </c>
      <c r="C17" s="19" t="s">
        <v>143</v>
      </c>
    </row>
    <row r="18" spans="1:3" ht="28.8" x14ac:dyDescent="0.3">
      <c r="A18" s="18" t="s">
        <v>20</v>
      </c>
      <c r="B18" s="18" t="s">
        <v>10</v>
      </c>
      <c r="C18" s="19" t="s">
        <v>21</v>
      </c>
    </row>
    <row r="19" spans="1:3" ht="15" thickBot="1" x14ac:dyDescent="0.35">
      <c r="A19" s="139" t="s">
        <v>22</v>
      </c>
      <c r="B19" s="139" t="s">
        <v>98</v>
      </c>
      <c r="C19" s="140" t="s">
        <v>146</v>
      </c>
    </row>
    <row r="20" spans="1:3" ht="18.600000000000001" thickBot="1" x14ac:dyDescent="0.4">
      <c r="A20" s="141" t="s">
        <v>274</v>
      </c>
      <c r="B20" s="142"/>
      <c r="C20" s="143"/>
    </row>
    <row r="22" spans="1:3" ht="27.75" customHeight="1" thickBot="1" x14ac:dyDescent="0.35">
      <c r="A22" s="114" t="s">
        <v>228</v>
      </c>
      <c r="B22" s="114"/>
      <c r="C22" s="114"/>
    </row>
    <row r="23" spans="1:3" ht="44.25" customHeight="1" thickBot="1" x14ac:dyDescent="0.35">
      <c r="A23" s="108" t="s">
        <v>86</v>
      </c>
      <c r="B23" s="109"/>
      <c r="C23" s="110"/>
    </row>
    <row r="24" spans="1:3" x14ac:dyDescent="0.3">
      <c r="A24" s="16" t="s">
        <v>15</v>
      </c>
      <c r="B24" s="18" t="s">
        <v>0</v>
      </c>
      <c r="C24" s="17" t="s">
        <v>52</v>
      </c>
    </row>
    <row r="25" spans="1:3" x14ac:dyDescent="0.3">
      <c r="A25" s="15" t="s">
        <v>16</v>
      </c>
      <c r="B25" s="18" t="s">
        <v>50</v>
      </c>
      <c r="C25" s="19" t="s">
        <v>53</v>
      </c>
    </row>
    <row r="26" spans="1:3" ht="28.8" x14ac:dyDescent="0.3">
      <c r="A26" s="18" t="s">
        <v>18</v>
      </c>
      <c r="B26" s="18" t="s">
        <v>51</v>
      </c>
      <c r="C26" s="19" t="s">
        <v>54</v>
      </c>
    </row>
    <row r="27" spans="1:3" ht="28.8" x14ac:dyDescent="0.3">
      <c r="A27" s="18" t="s">
        <v>19</v>
      </c>
      <c r="B27" s="18" t="s">
        <v>55</v>
      </c>
      <c r="C27" s="19" t="s">
        <v>245</v>
      </c>
    </row>
    <row r="28" spans="1:3" x14ac:dyDescent="0.3">
      <c r="A28" s="18" t="s">
        <v>20</v>
      </c>
      <c r="B28" s="18" t="s">
        <v>244</v>
      </c>
      <c r="C28" s="19" t="s">
        <v>243</v>
      </c>
    </row>
    <row r="29" spans="1:3" x14ac:dyDescent="0.3">
      <c r="A29" s="18" t="s">
        <v>22</v>
      </c>
      <c r="B29" s="18" t="s">
        <v>253</v>
      </c>
      <c r="C29" s="19" t="s">
        <v>254</v>
      </c>
    </row>
    <row r="30" spans="1:3" x14ac:dyDescent="0.3">
      <c r="A30" s="18" t="s">
        <v>56</v>
      </c>
      <c r="B30" s="18" t="s">
        <v>131</v>
      </c>
      <c r="C30" s="19" t="s">
        <v>130</v>
      </c>
    </row>
    <row r="31" spans="1:3" x14ac:dyDescent="0.3">
      <c r="A31" s="18" t="s">
        <v>57</v>
      </c>
      <c r="B31" s="18" t="s">
        <v>255</v>
      </c>
      <c r="C31" s="19" t="s">
        <v>59</v>
      </c>
    </row>
    <row r="32" spans="1:3" x14ac:dyDescent="0.3">
      <c r="A32" s="18" t="s">
        <v>58</v>
      </c>
      <c r="B32" s="18" t="s">
        <v>247</v>
      </c>
      <c r="C32" s="19" t="s">
        <v>248</v>
      </c>
    </row>
    <row r="33" spans="1:3" ht="28.8" x14ac:dyDescent="0.3">
      <c r="A33" s="18" t="s">
        <v>60</v>
      </c>
      <c r="B33" s="18" t="s">
        <v>64</v>
      </c>
      <c r="C33" s="19" t="s">
        <v>249</v>
      </c>
    </row>
    <row r="34" spans="1:3" ht="28.8" x14ac:dyDescent="0.3">
      <c r="A34" s="18" t="s">
        <v>61</v>
      </c>
      <c r="B34" s="18" t="s">
        <v>97</v>
      </c>
      <c r="C34" s="19" t="s">
        <v>250</v>
      </c>
    </row>
    <row r="35" spans="1:3" ht="28.8" x14ac:dyDescent="0.3">
      <c r="A35" s="18" t="s">
        <v>62</v>
      </c>
      <c r="B35" s="18" t="s">
        <v>210</v>
      </c>
      <c r="C35" s="19" t="s">
        <v>251</v>
      </c>
    </row>
    <row r="36" spans="1:3" ht="28.8" x14ac:dyDescent="0.3">
      <c r="A36" s="18" t="s">
        <v>63</v>
      </c>
      <c r="B36" s="18" t="s">
        <v>211</v>
      </c>
      <c r="C36" s="19" t="s">
        <v>252</v>
      </c>
    </row>
    <row r="37" spans="1:3" ht="28.8" x14ac:dyDescent="0.3">
      <c r="A37" s="18" t="s">
        <v>66</v>
      </c>
      <c r="B37" s="18" t="s">
        <v>256</v>
      </c>
      <c r="C37" s="19" t="s">
        <v>257</v>
      </c>
    </row>
    <row r="38" spans="1:3" ht="28.8" x14ac:dyDescent="0.3">
      <c r="A38" s="18" t="s">
        <v>100</v>
      </c>
      <c r="B38" s="18" t="s">
        <v>258</v>
      </c>
      <c r="C38" s="19" t="s">
        <v>259</v>
      </c>
    </row>
    <row r="39" spans="1:3" ht="28.8" x14ac:dyDescent="0.3">
      <c r="A39" s="18" t="s">
        <v>128</v>
      </c>
      <c r="B39" s="18" t="s">
        <v>9</v>
      </c>
      <c r="C39" s="19" t="s">
        <v>107</v>
      </c>
    </row>
    <row r="40" spans="1:3" ht="43.2" x14ac:dyDescent="0.3">
      <c r="A40" s="82" t="s">
        <v>129</v>
      </c>
      <c r="B40" s="82" t="s">
        <v>98</v>
      </c>
      <c r="C40" s="96" t="s">
        <v>145</v>
      </c>
    </row>
    <row r="41" spans="1:3" x14ac:dyDescent="0.3">
      <c r="A41" s="15"/>
      <c r="B41" s="15"/>
    </row>
    <row r="43" spans="1:3" ht="24.75" customHeight="1" thickBot="1" x14ac:dyDescent="0.35">
      <c r="A43" s="114" t="s">
        <v>229</v>
      </c>
      <c r="B43" s="114"/>
      <c r="C43" s="114"/>
    </row>
    <row r="44" spans="1:3" ht="58.5" customHeight="1" thickBot="1" x14ac:dyDescent="0.35">
      <c r="A44" s="108" t="s">
        <v>92</v>
      </c>
      <c r="B44" s="109"/>
      <c r="C44" s="110"/>
    </row>
    <row r="45" spans="1:3" x14ac:dyDescent="0.3">
      <c r="A45" s="16" t="s">
        <v>15</v>
      </c>
      <c r="B45" s="18" t="s">
        <v>0</v>
      </c>
      <c r="C45" s="17" t="s">
        <v>52</v>
      </c>
    </row>
    <row r="46" spans="1:3" x14ac:dyDescent="0.3">
      <c r="A46" s="15" t="s">
        <v>16</v>
      </c>
      <c r="B46" s="18" t="s">
        <v>1</v>
      </c>
      <c r="C46" s="19" t="s">
        <v>81</v>
      </c>
    </row>
    <row r="47" spans="1:3" ht="28.8" x14ac:dyDescent="0.3">
      <c r="A47" s="18" t="s">
        <v>18</v>
      </c>
      <c r="B47" s="18" t="s">
        <v>76</v>
      </c>
      <c r="C47" s="19" t="s">
        <v>82</v>
      </c>
    </row>
    <row r="48" spans="1:3" ht="28.8" x14ac:dyDescent="0.3">
      <c r="A48" s="18" t="s">
        <v>19</v>
      </c>
      <c r="B48" s="18" t="s">
        <v>55</v>
      </c>
      <c r="C48" s="19" t="str">
        <f>+C27</f>
        <v>Enter the 5-year average spent for this account code (2020 and 2022-2025) using 5-year trend data provided from AA (Col G).  Note:  we are using 2020 and 2022-2025 since 2021 was the full COVID year</v>
      </c>
    </row>
    <row r="49" spans="1:3" x14ac:dyDescent="0.3">
      <c r="A49" s="18" t="s">
        <v>20</v>
      </c>
      <c r="B49" s="18" t="str">
        <f>+B28</f>
        <v>2025 Actual</v>
      </c>
      <c r="C49" s="19" t="str">
        <f t="shared" ref="C49:C59" si="0">+C28</f>
        <v>Enter the actual amount spent for 2025 using 5-year trend data recently provided from AA (Col F)</v>
      </c>
    </row>
    <row r="50" spans="1:3" x14ac:dyDescent="0.3">
      <c r="A50" s="18" t="s">
        <v>22</v>
      </c>
      <c r="B50" s="18" t="str">
        <f t="shared" ref="B50:B59" si="1">+B29</f>
        <v>YTD Jan 2026</v>
      </c>
      <c r="C50" s="19" t="str">
        <f t="shared" si="0"/>
        <v>Enter the actual YTD spent through Jan 2026 using 5-year trend data file from AA (col H)</v>
      </c>
    </row>
    <row r="51" spans="1:3" x14ac:dyDescent="0.3">
      <c r="A51" s="18" t="s">
        <v>56</v>
      </c>
      <c r="B51" s="18" t="str">
        <f t="shared" si="1"/>
        <v>5-month Projection</v>
      </c>
      <c r="C51" s="19" t="str">
        <f t="shared" si="0"/>
        <v>Enter your projection for the next 5 months (February - June)</v>
      </c>
    </row>
    <row r="52" spans="1:3" x14ac:dyDescent="0.3">
      <c r="A52" s="18" t="s">
        <v>57</v>
      </c>
      <c r="B52" s="18" t="str">
        <f t="shared" si="1"/>
        <v>Total 2026</v>
      </c>
      <c r="C52" s="19" t="str">
        <f t="shared" si="0"/>
        <v>Nothing to enter.  This will calculate automatically</v>
      </c>
    </row>
    <row r="53" spans="1:3" x14ac:dyDescent="0.3">
      <c r="A53" s="18" t="s">
        <v>58</v>
      </c>
      <c r="B53" s="18" t="str">
        <f t="shared" si="1"/>
        <v>Proposed 2027 Budget</v>
      </c>
      <c r="C53" s="19" t="str">
        <f t="shared" si="0"/>
        <v>Enter your requested budget for 2027</v>
      </c>
    </row>
    <row r="54" spans="1:3" ht="28.8" x14ac:dyDescent="0.3">
      <c r="A54" s="18" t="s">
        <v>60</v>
      </c>
      <c r="B54" s="18" t="str">
        <f t="shared" si="1"/>
        <v>Variance from 5-Year Average</v>
      </c>
      <c r="C54" s="19" t="str">
        <f t="shared" si="0"/>
        <v>Nothing to enter.  This will calculate automatically.  Represents dollar variance between 2027 budget and 5-year average.</v>
      </c>
    </row>
    <row r="55" spans="1:3" ht="28.8" x14ac:dyDescent="0.3">
      <c r="A55" s="18" t="s">
        <v>61</v>
      </c>
      <c r="B55" s="18" t="str">
        <f t="shared" si="1"/>
        <v>Percent Variance - 5-Year Average</v>
      </c>
      <c r="C55" s="19" t="str">
        <f t="shared" si="0"/>
        <v>Nothing to enter.  This will calculate automatically.  Represents percent variance between 2027 budget and 5-year average.</v>
      </c>
    </row>
    <row r="56" spans="1:3" ht="28.8" x14ac:dyDescent="0.3">
      <c r="A56" s="18" t="s">
        <v>62</v>
      </c>
      <c r="B56" s="18" t="str">
        <f t="shared" si="1"/>
        <v>Variance from 2025</v>
      </c>
      <c r="C56" s="19" t="str">
        <f t="shared" si="0"/>
        <v>Nothing to enter.  This will calculate automatically.  Represents dollar variance between 2027 budget and Total 2025.</v>
      </c>
    </row>
    <row r="57" spans="1:3" ht="28.8" x14ac:dyDescent="0.3">
      <c r="A57" s="18" t="s">
        <v>63</v>
      </c>
      <c r="B57" s="18" t="str">
        <f t="shared" si="1"/>
        <v>Percent Variance - 2025</v>
      </c>
      <c r="C57" s="19" t="str">
        <f t="shared" si="0"/>
        <v>Nothing to enter.  This will calculate automatically.  Represents percent variance between 2027 budget and Total 2025.</v>
      </c>
    </row>
    <row r="58" spans="1:3" ht="28.8" x14ac:dyDescent="0.3">
      <c r="A58" s="18" t="s">
        <v>66</v>
      </c>
      <c r="B58" s="18" t="str">
        <f t="shared" si="1"/>
        <v>Variance from 2026</v>
      </c>
      <c r="C58" s="19" t="str">
        <f t="shared" si="0"/>
        <v>Nothing to enter.  This will calculate automatically.  Represents dollar variance between 2027 budget and Total 2026.</v>
      </c>
    </row>
    <row r="59" spans="1:3" ht="28.8" x14ac:dyDescent="0.3">
      <c r="A59" s="18" t="s">
        <v>100</v>
      </c>
      <c r="B59" s="18" t="str">
        <f t="shared" si="1"/>
        <v>Percent Variance - 2026</v>
      </c>
      <c r="C59" s="19" t="str">
        <f t="shared" si="0"/>
        <v>Nothing to enter.  This will calculate automatically.  Represents percent variance between 2027 budget and Total 2026.</v>
      </c>
    </row>
    <row r="60" spans="1:3" ht="28.8" x14ac:dyDescent="0.3">
      <c r="A60" s="18" t="s">
        <v>128</v>
      </c>
      <c r="B60" s="18" t="s">
        <v>9</v>
      </c>
      <c r="C60" s="19" t="s">
        <v>108</v>
      </c>
    </row>
    <row r="61" spans="1:3" s="15" customFormat="1" ht="43.2" x14ac:dyDescent="0.3">
      <c r="A61" s="82" t="s">
        <v>129</v>
      </c>
      <c r="B61" s="82" t="s">
        <v>98</v>
      </c>
      <c r="C61" s="96" t="s">
        <v>145</v>
      </c>
    </row>
    <row r="64" spans="1:3" ht="16.2" thickBot="1" x14ac:dyDescent="0.35">
      <c r="A64" s="114" t="s">
        <v>230</v>
      </c>
      <c r="B64" s="114"/>
      <c r="C64" s="114"/>
    </row>
    <row r="65" spans="1:3" ht="15.75" customHeight="1" thickBot="1" x14ac:dyDescent="0.35">
      <c r="A65" s="108" t="s">
        <v>246</v>
      </c>
      <c r="B65" s="109"/>
      <c r="C65" s="110"/>
    </row>
    <row r="66" spans="1:3" ht="15.75" customHeight="1" x14ac:dyDescent="0.3">
      <c r="A66" s="16" t="s">
        <v>15</v>
      </c>
      <c r="B66" s="16" t="s">
        <v>0</v>
      </c>
      <c r="C66" s="17" t="s">
        <v>52</v>
      </c>
    </row>
    <row r="67" spans="1:3" x14ac:dyDescent="0.3">
      <c r="A67" s="15" t="s">
        <v>16</v>
      </c>
      <c r="B67" s="18" t="s">
        <v>1</v>
      </c>
      <c r="C67" s="19" t="s">
        <v>81</v>
      </c>
    </row>
    <row r="68" spans="1:3" ht="28.8" x14ac:dyDescent="0.3">
      <c r="A68" s="18" t="s">
        <v>18</v>
      </c>
      <c r="B68" s="18" t="s">
        <v>76</v>
      </c>
      <c r="C68" s="19" t="s">
        <v>82</v>
      </c>
    </row>
    <row r="69" spans="1:3" x14ac:dyDescent="0.3">
      <c r="A69" s="18" t="s">
        <v>19</v>
      </c>
      <c r="B69" s="18" t="str">
        <f>+B53</f>
        <v>Proposed 2027 Budget</v>
      </c>
      <c r="C69" s="19" t="str">
        <f>+C53</f>
        <v>Enter your requested budget for 2027</v>
      </c>
    </row>
    <row r="70" spans="1:3" ht="28.8" x14ac:dyDescent="0.3">
      <c r="A70" s="18" t="s">
        <v>20</v>
      </c>
      <c r="B70" s="18" t="s">
        <v>9</v>
      </c>
      <c r="C70" s="19" t="s">
        <v>156</v>
      </c>
    </row>
    <row r="71" spans="1:3" ht="15" thickBot="1" x14ac:dyDescent="0.35">
      <c r="A71" s="82" t="s">
        <v>22</v>
      </c>
      <c r="B71" s="82" t="s">
        <v>98</v>
      </c>
      <c r="C71" s="96" t="s">
        <v>168</v>
      </c>
    </row>
    <row r="72" spans="1:3" ht="18.600000000000001" thickBot="1" x14ac:dyDescent="0.4">
      <c r="A72" s="141" t="s">
        <v>272</v>
      </c>
      <c r="B72" s="142"/>
      <c r="C72" s="143"/>
    </row>
    <row r="73" spans="1:3" x14ac:dyDescent="0.3">
      <c r="A73" s="15"/>
      <c r="B73" s="15"/>
    </row>
    <row r="74" spans="1:3" ht="24.75" customHeight="1" thickBot="1" x14ac:dyDescent="0.35">
      <c r="A74" s="114" t="s">
        <v>169</v>
      </c>
      <c r="B74" s="114"/>
      <c r="C74" s="114"/>
    </row>
    <row r="75" spans="1:3" ht="41.25" customHeight="1" thickBot="1" x14ac:dyDescent="0.35">
      <c r="A75" s="108" t="s">
        <v>170</v>
      </c>
      <c r="B75" s="109"/>
      <c r="C75" s="110"/>
    </row>
    <row r="76" spans="1:3" ht="15.75" customHeight="1" x14ac:dyDescent="0.3">
      <c r="A76" s="118" t="s">
        <v>171</v>
      </c>
      <c r="B76" s="118"/>
      <c r="C76" s="118"/>
    </row>
    <row r="77" spans="1:3" x14ac:dyDescent="0.3">
      <c r="A77" s="16" t="s">
        <v>15</v>
      </c>
      <c r="B77" s="16" t="s">
        <v>157</v>
      </c>
      <c r="C77" s="17" t="s">
        <v>172</v>
      </c>
    </row>
    <row r="78" spans="1:3" x14ac:dyDescent="0.3">
      <c r="A78" s="15" t="s">
        <v>16</v>
      </c>
      <c r="B78" s="18" t="s">
        <v>0</v>
      </c>
      <c r="C78" s="17" t="s">
        <v>208</v>
      </c>
    </row>
    <row r="79" spans="1:3" ht="28.8" x14ac:dyDescent="0.3">
      <c r="A79" s="18" t="s">
        <v>18</v>
      </c>
      <c r="B79" s="18" t="s">
        <v>4</v>
      </c>
      <c r="C79" s="19" t="str">
        <f>+$C$15</f>
        <v>List a description of the position that is being requested, e.g., "TT Assistant Professor of History", "Administrative Specialist", etc.</v>
      </c>
    </row>
    <row r="80" spans="1:3" x14ac:dyDescent="0.3">
      <c r="A80" s="18" t="s">
        <v>19</v>
      </c>
      <c r="B80" s="18" t="s">
        <v>7</v>
      </c>
      <c r="C80" s="19" t="str">
        <f>+$C$16</f>
        <v>Select from the drop down list:  Faculty, EHRA, SHRA</v>
      </c>
    </row>
    <row r="81" spans="1:3" ht="28.8" x14ac:dyDescent="0.3">
      <c r="A81" s="18" t="s">
        <v>20</v>
      </c>
      <c r="B81" s="18" t="s">
        <v>9</v>
      </c>
      <c r="C81" s="19" t="s">
        <v>173</v>
      </c>
    </row>
    <row r="82" spans="1:3" ht="28.8" x14ac:dyDescent="0.3">
      <c r="A82" s="18" t="s">
        <v>22</v>
      </c>
      <c r="B82" s="18" t="s">
        <v>10</v>
      </c>
      <c r="C82" s="19" t="str">
        <f>+$C$18</f>
        <v>Include estimated salary for this position.  Contact HR for salary ranges for EHRA and SHRA positions.  Consult with AA for faculty positions.</v>
      </c>
    </row>
    <row r="83" spans="1:3" x14ac:dyDescent="0.3">
      <c r="A83" s="82" t="s">
        <v>56</v>
      </c>
      <c r="B83" s="82" t="s">
        <v>98</v>
      </c>
      <c r="C83" s="96" t="s">
        <v>146</v>
      </c>
    </row>
    <row r="84" spans="1:3" ht="15" thickBot="1" x14ac:dyDescent="0.35">
      <c r="A84" s="18"/>
      <c r="B84" s="18"/>
      <c r="C84" s="19"/>
    </row>
    <row r="85" spans="1:3" x14ac:dyDescent="0.3">
      <c r="A85" s="118" t="s">
        <v>77</v>
      </c>
      <c r="B85" s="118"/>
      <c r="C85" s="118"/>
    </row>
    <row r="86" spans="1:3" x14ac:dyDescent="0.3">
      <c r="A86" s="18" t="s">
        <v>15</v>
      </c>
      <c r="B86" s="18" t="str">
        <f>+B77</f>
        <v>Department</v>
      </c>
      <c r="C86" s="19" t="s">
        <v>161</v>
      </c>
    </row>
    <row r="87" spans="1:3" x14ac:dyDescent="0.3">
      <c r="A87" s="15" t="s">
        <v>16</v>
      </c>
      <c r="B87" s="18" t="s">
        <v>0</v>
      </c>
      <c r="C87" s="17" t="s">
        <v>208</v>
      </c>
    </row>
    <row r="88" spans="1:3" x14ac:dyDescent="0.3">
      <c r="A88" s="18" t="s">
        <v>18</v>
      </c>
      <c r="B88" s="18" t="s">
        <v>1</v>
      </c>
      <c r="C88" s="19" t="str">
        <f>+C67</f>
        <v>Select the appropriate account pool from the drop down list</v>
      </c>
    </row>
    <row r="89" spans="1:3" ht="34.5" customHeight="1" x14ac:dyDescent="0.3">
      <c r="A89" s="18" t="s">
        <v>19</v>
      </c>
      <c r="B89" s="18" t="s">
        <v>76</v>
      </c>
      <c r="C89" s="19" t="str">
        <f>+$C$68</f>
        <v>Will calculate automatically if you select a correct account pool.  If blank, an invalid account pool was selected.</v>
      </c>
    </row>
    <row r="90" spans="1:3" ht="28.8" x14ac:dyDescent="0.3">
      <c r="A90" s="18" t="s">
        <v>20</v>
      </c>
      <c r="B90" s="18" t="s">
        <v>9</v>
      </c>
      <c r="C90" s="19" t="s">
        <v>164</v>
      </c>
    </row>
    <row r="91" spans="1:3" x14ac:dyDescent="0.3">
      <c r="A91" s="18" t="s">
        <v>22</v>
      </c>
      <c r="B91" s="18" t="s">
        <v>165</v>
      </c>
      <c r="C91" s="19" t="s">
        <v>166</v>
      </c>
    </row>
    <row r="92" spans="1:3" s="15" customFormat="1" x14ac:dyDescent="0.3">
      <c r="A92" s="82" t="s">
        <v>56</v>
      </c>
      <c r="B92" s="82" t="s">
        <v>98</v>
      </c>
      <c r="C92" s="96" t="s">
        <v>146</v>
      </c>
    </row>
    <row r="95" spans="1:3" ht="24.75" customHeight="1" thickBot="1" x14ac:dyDescent="0.35">
      <c r="A95" s="114" t="s">
        <v>218</v>
      </c>
      <c r="B95" s="114"/>
      <c r="C95" s="114"/>
    </row>
    <row r="96" spans="1:3" ht="27" customHeight="1" thickBot="1" x14ac:dyDescent="0.35">
      <c r="A96" s="108" t="s">
        <v>220</v>
      </c>
      <c r="B96" s="109"/>
      <c r="C96" s="110"/>
    </row>
    <row r="97" spans="1:3" ht="15.75" customHeight="1" x14ac:dyDescent="0.3">
      <c r="A97" s="118" t="s">
        <v>171</v>
      </c>
      <c r="B97" s="118"/>
      <c r="C97" s="118"/>
    </row>
    <row r="98" spans="1:3" x14ac:dyDescent="0.3">
      <c r="A98" s="16" t="s">
        <v>15</v>
      </c>
      <c r="B98" s="16" t="s">
        <v>213</v>
      </c>
      <c r="C98" s="17" t="s">
        <v>223</v>
      </c>
    </row>
    <row r="99" spans="1:3" x14ac:dyDescent="0.3">
      <c r="A99" s="15" t="s">
        <v>16</v>
      </c>
      <c r="B99" s="18" t="s">
        <v>222</v>
      </c>
      <c r="C99" s="17" t="s">
        <v>219</v>
      </c>
    </row>
    <row r="100" spans="1:3" ht="28.8" x14ac:dyDescent="0.3">
      <c r="A100" s="18" t="s">
        <v>18</v>
      </c>
      <c r="B100" s="18" t="s">
        <v>4</v>
      </c>
      <c r="C100" s="19" t="s">
        <v>226</v>
      </c>
    </row>
    <row r="101" spans="1:3" x14ac:dyDescent="0.3">
      <c r="A101" s="18" t="s">
        <v>19</v>
      </c>
      <c r="B101" s="18" t="s">
        <v>7</v>
      </c>
      <c r="C101" s="19" t="str">
        <f>+$C$16</f>
        <v>Select from the drop down list:  Faculty, EHRA, SHRA</v>
      </c>
    </row>
    <row r="102" spans="1:3" ht="28.8" x14ac:dyDescent="0.3">
      <c r="A102" s="18" t="s">
        <v>20</v>
      </c>
      <c r="B102" s="18" t="s">
        <v>9</v>
      </c>
      <c r="C102" s="19" t="s">
        <v>221</v>
      </c>
    </row>
    <row r="103" spans="1:3" ht="28.8" x14ac:dyDescent="0.3">
      <c r="A103" s="18" t="s">
        <v>22</v>
      </c>
      <c r="B103" s="18" t="s">
        <v>10</v>
      </c>
      <c r="C103" s="19" t="str">
        <f>+$C$18</f>
        <v>Include estimated salary for this position.  Contact HR for salary ranges for EHRA and SHRA positions.  Consult with AA for faculty positions.</v>
      </c>
    </row>
    <row r="104" spans="1:3" x14ac:dyDescent="0.3">
      <c r="A104" s="82" t="s">
        <v>56</v>
      </c>
      <c r="B104" s="82" t="s">
        <v>98</v>
      </c>
      <c r="C104" s="96" t="s">
        <v>146</v>
      </c>
    </row>
    <row r="105" spans="1:3" ht="15" thickBot="1" x14ac:dyDescent="0.35">
      <c r="A105" s="18"/>
      <c r="B105" s="18"/>
      <c r="C105" s="19"/>
    </row>
    <row r="106" spans="1:3" x14ac:dyDescent="0.3">
      <c r="A106" s="118" t="s">
        <v>77</v>
      </c>
      <c r="B106" s="118"/>
      <c r="C106" s="118"/>
    </row>
    <row r="107" spans="1:3" x14ac:dyDescent="0.3">
      <c r="A107" s="18" t="s">
        <v>15</v>
      </c>
      <c r="B107" s="18" t="str">
        <f>+B98</f>
        <v>PKH Program</v>
      </c>
      <c r="C107" s="19" t="s">
        <v>217</v>
      </c>
    </row>
    <row r="108" spans="1:3" x14ac:dyDescent="0.3">
      <c r="A108" s="15" t="s">
        <v>16</v>
      </c>
      <c r="B108" s="18" t="s">
        <v>222</v>
      </c>
      <c r="C108" s="17" t="s">
        <v>219</v>
      </c>
    </row>
    <row r="109" spans="1:3" x14ac:dyDescent="0.3">
      <c r="A109" s="18" t="s">
        <v>18</v>
      </c>
      <c r="B109" s="18" t="s">
        <v>1</v>
      </c>
      <c r="C109" s="19" t="str">
        <f>+C88</f>
        <v>Select the appropriate account pool from the drop down list</v>
      </c>
    </row>
    <row r="110" spans="1:3" ht="34.5" customHeight="1" x14ac:dyDescent="0.3">
      <c r="A110" s="18" t="s">
        <v>19</v>
      </c>
      <c r="B110" s="18" t="s">
        <v>76</v>
      </c>
      <c r="C110" s="19" t="str">
        <f>+$C$68</f>
        <v>Will calculate automatically if you select a correct account pool.  If blank, an invalid account pool was selected.</v>
      </c>
    </row>
    <row r="111" spans="1:3" ht="28.8" x14ac:dyDescent="0.3">
      <c r="A111" s="18" t="s">
        <v>20</v>
      </c>
      <c r="B111" s="18" t="s">
        <v>9</v>
      </c>
      <c r="C111" s="19" t="s">
        <v>224</v>
      </c>
    </row>
    <row r="112" spans="1:3" x14ac:dyDescent="0.3">
      <c r="A112" s="18" t="s">
        <v>22</v>
      </c>
      <c r="B112" s="18" t="s">
        <v>165</v>
      </c>
      <c r="C112" s="19" t="s">
        <v>166</v>
      </c>
    </row>
    <row r="113" spans="1:3" s="15" customFormat="1" x14ac:dyDescent="0.3">
      <c r="A113" s="82" t="s">
        <v>56</v>
      </c>
      <c r="B113" s="82" t="s">
        <v>98</v>
      </c>
      <c r="C113" s="96" t="s">
        <v>146</v>
      </c>
    </row>
    <row r="116" spans="1:3" ht="16.2" thickBot="1" x14ac:dyDescent="0.35">
      <c r="A116" s="107" t="s">
        <v>197</v>
      </c>
      <c r="B116" s="107"/>
      <c r="C116" s="107"/>
    </row>
    <row r="117" spans="1:3" ht="33.75" customHeight="1" thickBot="1" x14ac:dyDescent="0.35">
      <c r="A117" s="108" t="s">
        <v>206</v>
      </c>
      <c r="B117" s="109"/>
      <c r="C117" s="110"/>
    </row>
    <row r="118" spans="1:3" x14ac:dyDescent="0.3">
      <c r="A118" s="18" t="s">
        <v>15</v>
      </c>
      <c r="B118" s="18" t="s">
        <v>185</v>
      </c>
      <c r="C118" s="19" t="s">
        <v>200</v>
      </c>
    </row>
    <row r="119" spans="1:3" x14ac:dyDescent="0.3">
      <c r="A119" s="18" t="s">
        <v>16</v>
      </c>
      <c r="B119" s="18" t="s">
        <v>192</v>
      </c>
      <c r="C119" s="19" t="s">
        <v>201</v>
      </c>
    </row>
    <row r="120" spans="1:3" x14ac:dyDescent="0.3">
      <c r="A120" s="18" t="s">
        <v>18</v>
      </c>
      <c r="B120" s="18" t="s">
        <v>198</v>
      </c>
      <c r="C120" s="19" t="s">
        <v>202</v>
      </c>
    </row>
    <row r="121" spans="1:3" x14ac:dyDescent="0.3">
      <c r="A121" s="18" t="s">
        <v>19</v>
      </c>
      <c r="B121" s="18" t="s">
        <v>7</v>
      </c>
      <c r="C121" s="19" t="str">
        <f>+C16</f>
        <v>Select from the drop down list:  Faculty, EHRA, SHRA</v>
      </c>
    </row>
    <row r="122" spans="1:3" x14ac:dyDescent="0.3">
      <c r="A122" s="18" t="s">
        <v>20</v>
      </c>
      <c r="B122" s="16" t="s">
        <v>0</v>
      </c>
      <c r="C122" s="17" t="s">
        <v>52</v>
      </c>
    </row>
    <row r="123" spans="1:3" x14ac:dyDescent="0.3">
      <c r="A123" s="18" t="s">
        <v>22</v>
      </c>
      <c r="B123" s="18" t="s">
        <v>186</v>
      </c>
      <c r="C123" s="19" t="s">
        <v>203</v>
      </c>
    </row>
    <row r="124" spans="1:3" x14ac:dyDescent="0.3">
      <c r="A124" s="18" t="s">
        <v>56</v>
      </c>
      <c r="B124" s="18" t="s">
        <v>187</v>
      </c>
      <c r="C124" s="19" t="s">
        <v>204</v>
      </c>
    </row>
    <row r="125" spans="1:3" x14ac:dyDescent="0.3">
      <c r="A125" s="18" t="s">
        <v>57</v>
      </c>
      <c r="B125" s="18" t="s">
        <v>195</v>
      </c>
      <c r="C125" s="19" t="s">
        <v>91</v>
      </c>
    </row>
    <row r="126" spans="1:3" ht="28.8" x14ac:dyDescent="0.3">
      <c r="A126" s="18" t="s">
        <v>58</v>
      </c>
      <c r="B126" s="18" t="s">
        <v>9</v>
      </c>
      <c r="C126" s="19" t="s">
        <v>205</v>
      </c>
    </row>
    <row r="127" spans="1:3" x14ac:dyDescent="0.3">
      <c r="A127" s="82" t="s">
        <v>60</v>
      </c>
      <c r="B127" s="82" t="s">
        <v>98</v>
      </c>
      <c r="C127" s="96" t="s">
        <v>146</v>
      </c>
    </row>
    <row r="128" spans="1:3" ht="18" x14ac:dyDescent="0.35">
      <c r="A128" s="133" t="s">
        <v>267</v>
      </c>
      <c r="B128" s="133"/>
      <c r="C128" s="133"/>
    </row>
    <row r="130" spans="1:3" ht="16.2" thickBot="1" x14ac:dyDescent="0.35">
      <c r="A130" s="107" t="s">
        <v>103</v>
      </c>
      <c r="B130" s="107"/>
      <c r="C130" s="107"/>
    </row>
    <row r="131" spans="1:3" ht="15" thickBot="1" x14ac:dyDescent="0.35">
      <c r="A131" s="108" t="s">
        <v>104</v>
      </c>
      <c r="B131" s="109"/>
      <c r="C131" s="110"/>
    </row>
  </sheetData>
  <mergeCells count="24">
    <mergeCell ref="A128:C128"/>
    <mergeCell ref="A20:C20"/>
    <mergeCell ref="A72:C72"/>
    <mergeCell ref="C1:C4"/>
    <mergeCell ref="A95:C95"/>
    <mergeCell ref="A96:C96"/>
    <mergeCell ref="A97:C97"/>
    <mergeCell ref="A106:C106"/>
    <mergeCell ref="A130:C130"/>
    <mergeCell ref="A131:C131"/>
    <mergeCell ref="A12:C12"/>
    <mergeCell ref="A22:C22"/>
    <mergeCell ref="A43:C43"/>
    <mergeCell ref="A44:C44"/>
    <mergeCell ref="A23:C23"/>
    <mergeCell ref="A13:C13"/>
    <mergeCell ref="A64:C64"/>
    <mergeCell ref="A65:C65"/>
    <mergeCell ref="A74:C74"/>
    <mergeCell ref="A75:C75"/>
    <mergeCell ref="A76:C76"/>
    <mergeCell ref="A85:C85"/>
    <mergeCell ref="A116:C116"/>
    <mergeCell ref="A117:C11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B7C96-45CF-45FF-ACDE-3779F389980A}">
  <dimension ref="A1:J29"/>
  <sheetViews>
    <sheetView workbookViewId="0">
      <selection activeCell="A12" sqref="A12"/>
    </sheetView>
  </sheetViews>
  <sheetFormatPr defaultRowHeight="14.4" x14ac:dyDescent="0.3"/>
  <cols>
    <col min="1" max="1" width="15.5546875" customWidth="1"/>
    <col min="2" max="2" width="9.5546875" bestFit="1" customWidth="1"/>
    <col min="4" max="4" width="15.6640625" customWidth="1"/>
    <col min="5" max="5" width="13.33203125" customWidth="1"/>
    <col min="9" max="9" width="18" customWidth="1"/>
    <col min="10" max="10" width="33.109375" customWidth="1"/>
  </cols>
  <sheetData>
    <row r="1" spans="1:10" x14ac:dyDescent="0.3">
      <c r="A1" t="s">
        <v>7</v>
      </c>
      <c r="D1" t="s">
        <v>50</v>
      </c>
      <c r="E1" t="s">
        <v>14</v>
      </c>
      <c r="I1" s="10" t="s">
        <v>50</v>
      </c>
      <c r="J1" s="10" t="s">
        <v>67</v>
      </c>
    </row>
    <row r="2" spans="1:10" x14ac:dyDescent="0.3">
      <c r="A2" t="s">
        <v>5</v>
      </c>
      <c r="D2" s="71" t="s">
        <v>174</v>
      </c>
      <c r="E2" s="5" t="s">
        <v>175</v>
      </c>
      <c r="I2" s="5">
        <v>719000</v>
      </c>
      <c r="J2" s="5" t="s">
        <v>68</v>
      </c>
    </row>
    <row r="3" spans="1:10" x14ac:dyDescent="0.3">
      <c r="A3" t="s">
        <v>237</v>
      </c>
      <c r="D3" s="71" t="s">
        <v>114</v>
      </c>
      <c r="E3" s="5" t="s">
        <v>118</v>
      </c>
      <c r="I3" s="5">
        <v>719700</v>
      </c>
      <c r="J3" s="5" t="s">
        <v>126</v>
      </c>
    </row>
    <row r="4" spans="1:10" x14ac:dyDescent="0.3">
      <c r="A4" t="s">
        <v>6</v>
      </c>
      <c r="D4" s="71" t="s">
        <v>115</v>
      </c>
      <c r="E4" s="5" t="s">
        <v>119</v>
      </c>
      <c r="I4" s="5">
        <v>720000</v>
      </c>
      <c r="J4" s="5" t="s">
        <v>69</v>
      </c>
    </row>
    <row r="5" spans="1:10" x14ac:dyDescent="0.3">
      <c r="D5" s="71" t="s">
        <v>141</v>
      </c>
      <c r="E5" s="5" t="s">
        <v>142</v>
      </c>
      <c r="I5" s="5">
        <v>731000</v>
      </c>
      <c r="J5" s="5" t="s">
        <v>70</v>
      </c>
    </row>
    <row r="6" spans="1:10" x14ac:dyDescent="0.3">
      <c r="D6" s="71" t="s">
        <v>116</v>
      </c>
      <c r="E6" s="5" t="s">
        <v>120</v>
      </c>
      <c r="I6" s="6">
        <v>732000</v>
      </c>
      <c r="J6" s="6" t="s">
        <v>71</v>
      </c>
    </row>
    <row r="7" spans="1:10" x14ac:dyDescent="0.3">
      <c r="A7" t="s">
        <v>65</v>
      </c>
      <c r="B7" s="8">
        <v>0.05</v>
      </c>
      <c r="D7" s="71" t="s">
        <v>117</v>
      </c>
      <c r="E7" s="5" t="s">
        <v>111</v>
      </c>
      <c r="I7" s="6">
        <v>733000</v>
      </c>
      <c r="J7" s="6" t="s">
        <v>151</v>
      </c>
    </row>
    <row r="8" spans="1:10" x14ac:dyDescent="0.3">
      <c r="A8" t="s">
        <v>79</v>
      </c>
      <c r="B8" s="2">
        <v>3000</v>
      </c>
      <c r="D8" s="79" t="s">
        <v>235</v>
      </c>
      <c r="E8" t="s">
        <v>233</v>
      </c>
      <c r="I8" s="6">
        <v>734000</v>
      </c>
      <c r="J8" s="6" t="s">
        <v>72</v>
      </c>
    </row>
    <row r="9" spans="1:10" x14ac:dyDescent="0.3">
      <c r="A9" t="s">
        <v>80</v>
      </c>
      <c r="B9">
        <v>5000</v>
      </c>
      <c r="D9" s="79" t="s">
        <v>236</v>
      </c>
      <c r="E9" t="s">
        <v>234</v>
      </c>
      <c r="I9" s="6">
        <v>735000</v>
      </c>
      <c r="J9" s="6" t="s">
        <v>135</v>
      </c>
    </row>
    <row r="10" spans="1:10" x14ac:dyDescent="0.3">
      <c r="D10" s="73" t="s">
        <v>24</v>
      </c>
      <c r="E10" s="6" t="s">
        <v>25</v>
      </c>
      <c r="I10" s="6">
        <v>737000</v>
      </c>
      <c r="J10" s="6" t="s">
        <v>134</v>
      </c>
    </row>
    <row r="11" spans="1:10" x14ac:dyDescent="0.3">
      <c r="D11" s="71" t="s">
        <v>26</v>
      </c>
      <c r="E11" s="5" t="s">
        <v>27</v>
      </c>
      <c r="I11" s="5">
        <v>740000</v>
      </c>
      <c r="J11" s="5" t="s">
        <v>73</v>
      </c>
    </row>
    <row r="12" spans="1:10" x14ac:dyDescent="0.3">
      <c r="A12" t="s">
        <v>139</v>
      </c>
      <c r="D12" s="71" t="s">
        <v>28</v>
      </c>
      <c r="E12" s="5" t="s">
        <v>29</v>
      </c>
      <c r="I12" s="6">
        <v>744000</v>
      </c>
      <c r="J12" s="6" t="s">
        <v>136</v>
      </c>
    </row>
    <row r="13" spans="1:10" x14ac:dyDescent="0.3">
      <c r="A13" t="s">
        <v>137</v>
      </c>
      <c r="D13" s="71" t="s">
        <v>176</v>
      </c>
      <c r="E13" s="5" t="s">
        <v>177</v>
      </c>
      <c r="I13" s="6">
        <v>746000</v>
      </c>
      <c r="J13" s="6" t="s">
        <v>133</v>
      </c>
    </row>
    <row r="14" spans="1:10" x14ac:dyDescent="0.3">
      <c r="A14" t="s">
        <v>138</v>
      </c>
      <c r="D14" s="71" t="s">
        <v>109</v>
      </c>
      <c r="E14" s="5" t="s">
        <v>112</v>
      </c>
      <c r="I14">
        <v>750000</v>
      </c>
      <c r="J14" t="s">
        <v>74</v>
      </c>
    </row>
    <row r="15" spans="1:10" x14ac:dyDescent="0.3">
      <c r="D15" s="71" t="s">
        <v>110</v>
      </c>
      <c r="E15" s="5" t="s">
        <v>111</v>
      </c>
      <c r="I15" s="79">
        <v>756000</v>
      </c>
      <c r="J15" t="s">
        <v>78</v>
      </c>
    </row>
    <row r="16" spans="1:10" x14ac:dyDescent="0.3">
      <c r="D16" s="71" t="s">
        <v>30</v>
      </c>
      <c r="E16" s="5" t="s">
        <v>31</v>
      </c>
      <c r="I16" s="79">
        <v>765960</v>
      </c>
      <c r="J16" t="s">
        <v>124</v>
      </c>
    </row>
    <row r="17" spans="4:10" x14ac:dyDescent="0.3">
      <c r="D17" s="71">
        <v>614120</v>
      </c>
      <c r="E17" s="5" t="s">
        <v>113</v>
      </c>
      <c r="I17" s="78">
        <v>785000</v>
      </c>
      <c r="J17" s="78" t="s">
        <v>75</v>
      </c>
    </row>
    <row r="18" spans="4:10" x14ac:dyDescent="0.3">
      <c r="D18" s="71" t="s">
        <v>32</v>
      </c>
      <c r="E18" s="5" t="s">
        <v>33</v>
      </c>
      <c r="I18" s="78">
        <v>881487</v>
      </c>
      <c r="J18" s="78" t="s">
        <v>178</v>
      </c>
    </row>
    <row r="19" spans="4:10" x14ac:dyDescent="0.3">
      <c r="D19" s="71" t="s">
        <v>34</v>
      </c>
      <c r="E19" s="5" t="s">
        <v>35</v>
      </c>
      <c r="I19">
        <v>881530</v>
      </c>
      <c r="J19" t="s">
        <v>150</v>
      </c>
    </row>
    <row r="20" spans="4:10" x14ac:dyDescent="0.3">
      <c r="D20" s="73" t="s">
        <v>36</v>
      </c>
      <c r="E20" s="6" t="s">
        <v>37</v>
      </c>
      <c r="I20">
        <v>881787</v>
      </c>
      <c r="J20" t="s">
        <v>179</v>
      </c>
    </row>
    <row r="21" spans="4:10" x14ac:dyDescent="0.3">
      <c r="D21" s="71" t="s">
        <v>38</v>
      </c>
      <c r="E21" s="5" t="s">
        <v>39</v>
      </c>
      <c r="I21">
        <v>882890</v>
      </c>
      <c r="J21" t="s">
        <v>180</v>
      </c>
    </row>
    <row r="22" spans="4:10" x14ac:dyDescent="0.3">
      <c r="D22" s="71" t="s">
        <v>121</v>
      </c>
      <c r="E22" s="5" t="s">
        <v>122</v>
      </c>
      <c r="I22">
        <v>882910</v>
      </c>
      <c r="J22" t="s">
        <v>181</v>
      </c>
    </row>
    <row r="23" spans="4:10" x14ac:dyDescent="0.3">
      <c r="D23" s="71">
        <v>614540</v>
      </c>
      <c r="E23" s="5" t="s">
        <v>123</v>
      </c>
      <c r="I23">
        <v>882920</v>
      </c>
      <c r="J23" t="s">
        <v>149</v>
      </c>
    </row>
    <row r="24" spans="4:10" x14ac:dyDescent="0.3">
      <c r="D24" s="73" t="s">
        <v>40</v>
      </c>
      <c r="E24" s="6" t="s">
        <v>41</v>
      </c>
      <c r="I24">
        <v>882950</v>
      </c>
      <c r="J24" t="s">
        <v>147</v>
      </c>
    </row>
    <row r="25" spans="4:10" x14ac:dyDescent="0.3">
      <c r="D25" s="71" t="s">
        <v>42</v>
      </c>
      <c r="E25" s="5" t="s">
        <v>43</v>
      </c>
      <c r="I25">
        <v>883819</v>
      </c>
      <c r="J25" t="s">
        <v>148</v>
      </c>
    </row>
    <row r="26" spans="4:10" x14ac:dyDescent="0.3">
      <c r="D26" s="73" t="s">
        <v>44</v>
      </c>
      <c r="E26" s="6" t="s">
        <v>45</v>
      </c>
      <c r="I26">
        <v>884440</v>
      </c>
      <c r="J26" t="s">
        <v>125</v>
      </c>
    </row>
    <row r="27" spans="4:10" x14ac:dyDescent="0.3">
      <c r="D27" s="71" t="s">
        <v>46</v>
      </c>
      <c r="E27" s="5" t="s">
        <v>47</v>
      </c>
    </row>
    <row r="28" spans="4:10" x14ac:dyDescent="0.3">
      <c r="D28" s="74" t="s">
        <v>48</v>
      </c>
      <c r="E28" s="7" t="s">
        <v>49</v>
      </c>
    </row>
    <row r="29" spans="4:10" x14ac:dyDescent="0.3">
      <c r="D29" s="137" t="s">
        <v>269</v>
      </c>
      <c r="E29" s="138" t="s">
        <v>270</v>
      </c>
    </row>
  </sheetData>
  <sheetProtection algorithmName="SHA-512" hashValue="BGA279fXBKzO+Z6jT92Mmi/2OSBb1MgqZOFvIwnmQ6ZUhvDExAOyhgXmFFTSsHs+EkU/9/iRWBKTzyagxJQh3g==" saltValue="qU1WzV581q21G9lqL8qklA==" spinCount="100000" sheet="1" objects="1" scenarios="1" selectLockedCells="1" selectUnlockedCells="1"/>
  <pageMargins left="0.7" right="0.7" top="0.75" bottom="0.75" header="0.3" footer="0.3"/>
  <pageSetup orientation="portrait" r:id="rId1"/>
  <tableParts count="4">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1CC4E-CDB1-4AD4-8E48-05A188E12F66}">
  <sheetPr>
    <tabColor rgb="FFFFFF00"/>
  </sheetPr>
  <dimension ref="A1:F15"/>
  <sheetViews>
    <sheetView topLeftCell="A3" workbookViewId="0">
      <selection activeCell="A8" sqref="A8"/>
    </sheetView>
  </sheetViews>
  <sheetFormatPr defaultRowHeight="14.4" x14ac:dyDescent="0.3"/>
  <cols>
    <col min="1" max="1" width="12.6640625" style="4" customWidth="1"/>
    <col min="2" max="2" width="32.44140625" customWidth="1"/>
    <col min="3" max="3" width="14.88671875" style="4" customWidth="1"/>
    <col min="4" max="4" width="56.6640625" style="13" customWidth="1"/>
    <col min="5" max="5" width="19.44140625" style="13" customWidth="1"/>
    <col min="6" max="6" width="13.6640625" customWidth="1"/>
    <col min="7" max="7" width="24" customWidth="1"/>
    <col min="8" max="8" width="38.5546875" customWidth="1"/>
    <col min="9" max="9" width="21.5546875" customWidth="1"/>
  </cols>
  <sheetData>
    <row r="1" spans="1:6" ht="15.6" x14ac:dyDescent="0.3">
      <c r="A1" s="120" t="s">
        <v>83</v>
      </c>
      <c r="B1" s="120"/>
      <c r="D1" s="50" t="s">
        <v>93</v>
      </c>
    </row>
    <row r="2" spans="1:6" ht="15.6" x14ac:dyDescent="0.3">
      <c r="A2" s="120" t="s">
        <v>88</v>
      </c>
      <c r="B2" s="120"/>
      <c r="D2" s="51" t="s">
        <v>94</v>
      </c>
    </row>
    <row r="3" spans="1:6" ht="15.6" x14ac:dyDescent="0.3">
      <c r="A3" s="120" t="str">
        <f>+Instructions!$A$3</f>
        <v>For Budget Year 2026 - 2027</v>
      </c>
      <c r="B3" s="120"/>
      <c r="D3" s="58" t="s">
        <v>95</v>
      </c>
    </row>
    <row r="4" spans="1:6" ht="15.6" x14ac:dyDescent="0.3">
      <c r="A4" s="81"/>
      <c r="B4" s="81"/>
      <c r="D4" s="88" t="s">
        <v>144</v>
      </c>
    </row>
    <row r="5" spans="1:6" ht="15" thickBot="1" x14ac:dyDescent="0.35"/>
    <row r="6" spans="1:6" ht="34.5" customHeight="1" thickBot="1" x14ac:dyDescent="0.35">
      <c r="A6" s="121" t="s">
        <v>238</v>
      </c>
      <c r="B6" s="122"/>
      <c r="C6" s="122"/>
      <c r="D6" s="122"/>
      <c r="E6" s="123"/>
    </row>
    <row r="7" spans="1:6" ht="34.5" customHeight="1" thickBot="1" x14ac:dyDescent="0.35">
      <c r="A7" s="134" t="s">
        <v>273</v>
      </c>
      <c r="B7" s="135"/>
      <c r="C7" s="135"/>
      <c r="D7" s="135"/>
      <c r="E7" s="136"/>
    </row>
    <row r="9" spans="1:6" s="80" customFormat="1" ht="15.6" x14ac:dyDescent="0.3">
      <c r="A9" s="26" t="s">
        <v>0</v>
      </c>
      <c r="B9" s="26" t="s">
        <v>4</v>
      </c>
      <c r="C9" s="26" t="s">
        <v>8</v>
      </c>
      <c r="D9" s="26" t="s">
        <v>9</v>
      </c>
      <c r="E9" s="49" t="s">
        <v>10</v>
      </c>
      <c r="F9" s="83" t="s">
        <v>98</v>
      </c>
    </row>
    <row r="10" spans="1:6" s="1" customFormat="1" ht="106.5" customHeight="1" x14ac:dyDescent="0.3">
      <c r="A10" s="24" t="s">
        <v>23</v>
      </c>
      <c r="B10" s="24" t="s">
        <v>17</v>
      </c>
      <c r="C10" s="24" t="s">
        <v>239</v>
      </c>
      <c r="D10" s="24" t="s">
        <v>85</v>
      </c>
      <c r="E10" s="59" t="s">
        <v>240</v>
      </c>
      <c r="F10" s="59" t="s">
        <v>99</v>
      </c>
    </row>
    <row r="11" spans="1:6" x14ac:dyDescent="0.3">
      <c r="A11" s="11"/>
      <c r="B11" s="12"/>
      <c r="C11" s="72"/>
      <c r="D11" s="93"/>
      <c r="E11" s="14"/>
      <c r="F11" s="86"/>
    </row>
    <row r="12" spans="1:6" x14ac:dyDescent="0.3">
      <c r="A12" s="11"/>
      <c r="B12" s="12"/>
      <c r="C12" s="72"/>
      <c r="D12" s="93"/>
      <c r="E12" s="14"/>
      <c r="F12" s="86"/>
    </row>
    <row r="13" spans="1:6" x14ac:dyDescent="0.3">
      <c r="A13" s="11"/>
      <c r="B13" s="12"/>
      <c r="C13" s="72"/>
      <c r="D13" s="93"/>
      <c r="E13" s="14"/>
      <c r="F13" s="86"/>
    </row>
    <row r="14" spans="1:6" x14ac:dyDescent="0.3">
      <c r="A14" s="11"/>
      <c r="B14" s="12"/>
      <c r="C14" s="72"/>
      <c r="D14" s="93"/>
      <c r="E14" s="14"/>
      <c r="F14" s="86"/>
    </row>
    <row r="15" spans="1:6" x14ac:dyDescent="0.3">
      <c r="A15" s="11"/>
      <c r="B15" s="12"/>
      <c r="C15" s="72"/>
      <c r="D15" s="93"/>
      <c r="E15" s="14"/>
      <c r="F15" s="86"/>
    </row>
  </sheetData>
  <mergeCells count="5">
    <mergeCell ref="A1:B1"/>
    <mergeCell ref="A2:B2"/>
    <mergeCell ref="A3:B3"/>
    <mergeCell ref="A6:E6"/>
    <mergeCell ref="A7:E7"/>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Employee Type" prompt="Select from list" xr:uid="{8F53FAA1-BA77-47C5-A05D-7F2D1DEEB4D3}">
          <x14:formula1>
            <xm:f>'Drop Downs'!$A$2:$A$4</xm:f>
          </x14:formula1>
          <xm:sqref>C11:C15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E6F40-74E9-464B-93E4-4C4D97E88A09}">
  <sheetPr>
    <tabColor rgb="FFFFFF00"/>
  </sheetPr>
  <dimension ref="A1:Q105"/>
  <sheetViews>
    <sheetView workbookViewId="0">
      <selection activeCell="B11" sqref="B11"/>
    </sheetView>
  </sheetViews>
  <sheetFormatPr defaultRowHeight="14.4" x14ac:dyDescent="0.3"/>
  <cols>
    <col min="1" max="1" width="13.5546875" customWidth="1"/>
    <col min="2" max="2" width="20.44140625" style="3" customWidth="1"/>
    <col min="3" max="3" width="35" style="2" customWidth="1"/>
    <col min="4" max="10" width="26.109375" style="13" customWidth="1"/>
    <col min="11" max="13" width="17.6640625" style="9" customWidth="1"/>
    <col min="14" max="14" width="24" style="13" customWidth="1"/>
    <col min="15" max="15" width="24" style="9" customWidth="1"/>
    <col min="16" max="16" width="55" style="4" customWidth="1"/>
    <col min="17" max="17" width="16.109375" customWidth="1"/>
  </cols>
  <sheetData>
    <row r="1" spans="1:17" ht="15.6" x14ac:dyDescent="0.3">
      <c r="A1" s="40" t="s">
        <v>83</v>
      </c>
      <c r="D1" s="50" t="s">
        <v>93</v>
      </c>
    </row>
    <row r="2" spans="1:17" ht="15.6" x14ac:dyDescent="0.3">
      <c r="A2" s="40" t="s">
        <v>11</v>
      </c>
      <c r="D2" s="51" t="s">
        <v>94</v>
      </c>
    </row>
    <row r="3" spans="1:17" ht="15.6" x14ac:dyDescent="0.3">
      <c r="A3" s="40" t="str">
        <f>+Instructions!$A$3</f>
        <v>For Budget Year 2026 - 2027</v>
      </c>
      <c r="D3" s="58" t="s">
        <v>95</v>
      </c>
    </row>
    <row r="4" spans="1:17" ht="15.6" x14ac:dyDescent="0.3">
      <c r="A4" s="40"/>
      <c r="D4" s="85" t="s">
        <v>144</v>
      </c>
    </row>
    <row r="5" spans="1:17" ht="15" thickBot="1" x14ac:dyDescent="0.35"/>
    <row r="6" spans="1:17" ht="15.75" customHeight="1" thickBot="1" x14ac:dyDescent="0.35">
      <c r="A6" s="124" t="s">
        <v>241</v>
      </c>
      <c r="B6" s="125"/>
      <c r="C6" s="125"/>
      <c r="D6" s="125"/>
      <c r="E6" s="125"/>
      <c r="F6" s="126"/>
    </row>
    <row r="8" spans="1:17" s="25" customFormat="1" ht="31.2" x14ac:dyDescent="0.3">
      <c r="A8" s="35" t="s">
        <v>0</v>
      </c>
      <c r="B8" s="36" t="s">
        <v>50</v>
      </c>
      <c r="C8" s="37" t="s">
        <v>51</v>
      </c>
      <c r="D8" s="41" t="s">
        <v>2</v>
      </c>
      <c r="E8" s="44" t="s">
        <v>244</v>
      </c>
      <c r="F8" s="41" t="s">
        <v>253</v>
      </c>
      <c r="G8" s="45" t="s">
        <v>127</v>
      </c>
      <c r="H8" s="45" t="s">
        <v>255</v>
      </c>
      <c r="I8" s="45" t="s">
        <v>247</v>
      </c>
      <c r="J8" s="45" t="s">
        <v>3</v>
      </c>
      <c r="K8" s="39" t="s">
        <v>96</v>
      </c>
      <c r="L8" s="39" t="s">
        <v>210</v>
      </c>
      <c r="M8" s="39" t="s">
        <v>260</v>
      </c>
      <c r="N8" s="45" t="s">
        <v>256</v>
      </c>
      <c r="O8" s="39" t="s">
        <v>258</v>
      </c>
      <c r="P8" s="38" t="s">
        <v>9</v>
      </c>
      <c r="Q8" s="84" t="s">
        <v>98</v>
      </c>
    </row>
    <row r="9" spans="1:17" s="31" customFormat="1" ht="75" customHeight="1" x14ac:dyDescent="0.3">
      <c r="A9" s="32" t="s">
        <v>89</v>
      </c>
      <c r="B9" s="33" t="s">
        <v>90</v>
      </c>
      <c r="C9" s="34" t="s">
        <v>91</v>
      </c>
      <c r="D9" s="42" t="s">
        <v>264</v>
      </c>
      <c r="E9" s="42" t="s">
        <v>263</v>
      </c>
      <c r="F9" s="42" t="s">
        <v>262</v>
      </c>
      <c r="G9" s="46" t="s">
        <v>132</v>
      </c>
      <c r="H9" s="34" t="s">
        <v>91</v>
      </c>
      <c r="I9" s="42" t="s">
        <v>261</v>
      </c>
      <c r="J9" s="34" t="s">
        <v>91</v>
      </c>
      <c r="K9" s="34" t="s">
        <v>91</v>
      </c>
      <c r="L9" s="34" t="s">
        <v>91</v>
      </c>
      <c r="M9" s="34" t="s">
        <v>91</v>
      </c>
      <c r="N9" s="34" t="s">
        <v>91</v>
      </c>
      <c r="O9" s="34" t="s">
        <v>91</v>
      </c>
      <c r="P9" s="23" t="s">
        <v>105</v>
      </c>
      <c r="Q9" s="59" t="s">
        <v>99</v>
      </c>
    </row>
    <row r="10" spans="1:17" x14ac:dyDescent="0.3">
      <c r="A10" s="20"/>
      <c r="B10" s="30"/>
      <c r="C10" s="52" t="str">
        <f>+IFERROR(VLOOKUP(B10,Table26[],2,FALSE)," ")</f>
        <v xml:space="preserve"> </v>
      </c>
      <c r="D10" s="43"/>
      <c r="E10" s="43"/>
      <c r="F10" s="43"/>
      <c r="G10" s="43"/>
      <c r="H10" s="54">
        <f>+G10+F10</f>
        <v>0</v>
      </c>
      <c r="I10" s="43"/>
      <c r="J10" s="54">
        <f>+I10-D10</f>
        <v>0</v>
      </c>
      <c r="K10" s="56">
        <f>+IFERROR((+J10/D10),0)</f>
        <v>0</v>
      </c>
      <c r="L10" s="75">
        <f>+I10-E10</f>
        <v>0</v>
      </c>
      <c r="M10" s="56">
        <f>+IFERROR((L10/E10),0)</f>
        <v>0</v>
      </c>
      <c r="N10" s="54">
        <f>+I10-H10</f>
        <v>0</v>
      </c>
      <c r="O10" s="56">
        <f>+IFERROR((+N10/H10),0)</f>
        <v>0</v>
      </c>
      <c r="P10" s="91"/>
      <c r="Q10" s="86"/>
    </row>
    <row r="11" spans="1:17" x14ac:dyDescent="0.3">
      <c r="A11" s="21"/>
      <c r="B11" s="30"/>
      <c r="C11" s="52" t="str">
        <f>+IFERROR(VLOOKUP(B11,Table26[],2,FALSE)," ")</f>
        <v xml:space="preserve"> </v>
      </c>
      <c r="D11" s="14"/>
      <c r="E11" s="14"/>
      <c r="F11" s="43"/>
      <c r="G11" s="14"/>
      <c r="H11" s="55">
        <f t="shared" ref="H11:H66" si="0">+G11+F11</f>
        <v>0</v>
      </c>
      <c r="I11" s="14"/>
      <c r="J11" s="54">
        <f t="shared" ref="J11:J74" si="1">+I11-D11</f>
        <v>0</v>
      </c>
      <c r="K11" s="56">
        <f t="shared" ref="K11:K74" si="2">+IFERROR((+J11/D11),0)</f>
        <v>0</v>
      </c>
      <c r="L11" s="75">
        <f t="shared" ref="L11:L74" si="3">+I11-E11</f>
        <v>0</v>
      </c>
      <c r="M11" s="56">
        <f t="shared" ref="M11:M74" si="4">+IFERROR((L11/E11),0)</f>
        <v>0</v>
      </c>
      <c r="N11" s="54">
        <f t="shared" ref="N11:N74" si="5">+I11-H11</f>
        <v>0</v>
      </c>
      <c r="O11" s="56">
        <f t="shared" ref="O11:O74" si="6">+IFERROR((+N11/H11),0)</f>
        <v>0</v>
      </c>
      <c r="P11" s="92"/>
      <c r="Q11" s="86"/>
    </row>
    <row r="12" spans="1:17" x14ac:dyDescent="0.3">
      <c r="A12" s="21"/>
      <c r="B12" s="30"/>
      <c r="C12" s="52" t="str">
        <f>+IFERROR(VLOOKUP(B12,Table26[],2,FALSE)," ")</f>
        <v xml:space="preserve"> </v>
      </c>
      <c r="D12" s="14"/>
      <c r="E12" s="14"/>
      <c r="F12" s="43"/>
      <c r="G12" s="14"/>
      <c r="H12" s="55">
        <f t="shared" si="0"/>
        <v>0</v>
      </c>
      <c r="I12" s="14"/>
      <c r="J12" s="54">
        <f t="shared" si="1"/>
        <v>0</v>
      </c>
      <c r="K12" s="56">
        <f t="shared" si="2"/>
        <v>0</v>
      </c>
      <c r="L12" s="75">
        <f t="shared" si="3"/>
        <v>0</v>
      </c>
      <c r="M12" s="56">
        <f t="shared" si="4"/>
        <v>0</v>
      </c>
      <c r="N12" s="54">
        <f t="shared" si="5"/>
        <v>0</v>
      </c>
      <c r="O12" s="56">
        <f t="shared" si="6"/>
        <v>0</v>
      </c>
      <c r="P12" s="92"/>
      <c r="Q12" s="86"/>
    </row>
    <row r="13" spans="1:17" x14ac:dyDescent="0.3">
      <c r="A13" s="21"/>
      <c r="B13" s="30"/>
      <c r="C13" s="52" t="str">
        <f>+IFERROR(VLOOKUP(B13,Table26[],2,FALSE)," ")</f>
        <v xml:space="preserve"> </v>
      </c>
      <c r="D13" s="14"/>
      <c r="E13" s="14"/>
      <c r="F13" s="43"/>
      <c r="G13" s="14"/>
      <c r="H13" s="55">
        <f t="shared" si="0"/>
        <v>0</v>
      </c>
      <c r="I13" s="14"/>
      <c r="J13" s="54">
        <f t="shared" si="1"/>
        <v>0</v>
      </c>
      <c r="K13" s="56">
        <f t="shared" si="2"/>
        <v>0</v>
      </c>
      <c r="L13" s="75">
        <f t="shared" si="3"/>
        <v>0</v>
      </c>
      <c r="M13" s="56">
        <f t="shared" si="4"/>
        <v>0</v>
      </c>
      <c r="N13" s="54">
        <f t="shared" si="5"/>
        <v>0</v>
      </c>
      <c r="O13" s="56">
        <f t="shared" si="6"/>
        <v>0</v>
      </c>
      <c r="P13" s="92"/>
      <c r="Q13" s="86"/>
    </row>
    <row r="14" spans="1:17" x14ac:dyDescent="0.3">
      <c r="A14" s="21"/>
      <c r="B14" s="30"/>
      <c r="C14" s="52" t="str">
        <f>+IFERROR(VLOOKUP(B14,Table26[],2,FALSE)," ")</f>
        <v xml:space="preserve"> </v>
      </c>
      <c r="D14" s="14"/>
      <c r="E14" s="14"/>
      <c r="F14" s="43"/>
      <c r="G14" s="14"/>
      <c r="H14" s="55">
        <f t="shared" si="0"/>
        <v>0</v>
      </c>
      <c r="I14" s="14"/>
      <c r="J14" s="54">
        <f t="shared" si="1"/>
        <v>0</v>
      </c>
      <c r="K14" s="56">
        <f t="shared" si="2"/>
        <v>0</v>
      </c>
      <c r="L14" s="75">
        <f t="shared" si="3"/>
        <v>0</v>
      </c>
      <c r="M14" s="56">
        <f t="shared" si="4"/>
        <v>0</v>
      </c>
      <c r="N14" s="54">
        <f t="shared" si="5"/>
        <v>0</v>
      </c>
      <c r="O14" s="56">
        <f t="shared" si="6"/>
        <v>0</v>
      </c>
      <c r="P14" s="92"/>
      <c r="Q14" s="86"/>
    </row>
    <row r="15" spans="1:17" x14ac:dyDescent="0.3">
      <c r="A15" s="21"/>
      <c r="B15" s="30"/>
      <c r="C15" s="52" t="str">
        <f>+IFERROR(VLOOKUP(B15,Table26[],2,FALSE)," ")</f>
        <v xml:space="preserve"> </v>
      </c>
      <c r="D15" s="14"/>
      <c r="E15" s="14"/>
      <c r="F15" s="43"/>
      <c r="G15" s="14"/>
      <c r="H15" s="55">
        <f t="shared" si="0"/>
        <v>0</v>
      </c>
      <c r="I15" s="14"/>
      <c r="J15" s="54">
        <f t="shared" si="1"/>
        <v>0</v>
      </c>
      <c r="K15" s="56">
        <f t="shared" si="2"/>
        <v>0</v>
      </c>
      <c r="L15" s="75">
        <f t="shared" si="3"/>
        <v>0</v>
      </c>
      <c r="M15" s="56">
        <f t="shared" si="4"/>
        <v>0</v>
      </c>
      <c r="N15" s="54">
        <f t="shared" si="5"/>
        <v>0</v>
      </c>
      <c r="O15" s="56">
        <f t="shared" si="6"/>
        <v>0</v>
      </c>
      <c r="P15" s="92"/>
      <c r="Q15" s="86"/>
    </row>
    <row r="16" spans="1:17" x14ac:dyDescent="0.3">
      <c r="A16" s="21"/>
      <c r="B16" s="30"/>
      <c r="C16" s="52" t="str">
        <f>+IFERROR(VLOOKUP(B16,Table26[],2,FALSE)," ")</f>
        <v xml:space="preserve"> </v>
      </c>
      <c r="D16" s="14"/>
      <c r="E16" s="14"/>
      <c r="F16" s="43"/>
      <c r="G16" s="14"/>
      <c r="H16" s="55">
        <f t="shared" si="0"/>
        <v>0</v>
      </c>
      <c r="I16" s="14"/>
      <c r="J16" s="54">
        <f t="shared" si="1"/>
        <v>0</v>
      </c>
      <c r="K16" s="56">
        <f t="shared" si="2"/>
        <v>0</v>
      </c>
      <c r="L16" s="75">
        <f t="shared" si="3"/>
        <v>0</v>
      </c>
      <c r="M16" s="56">
        <f t="shared" si="4"/>
        <v>0</v>
      </c>
      <c r="N16" s="54">
        <f t="shared" si="5"/>
        <v>0</v>
      </c>
      <c r="O16" s="56">
        <f t="shared" si="6"/>
        <v>0</v>
      </c>
      <c r="P16" s="92"/>
      <c r="Q16" s="86"/>
    </row>
    <row r="17" spans="1:17" x14ac:dyDescent="0.3">
      <c r="A17" s="21"/>
      <c r="B17" s="30"/>
      <c r="C17" s="52" t="str">
        <f>+IFERROR(VLOOKUP(B17,Table26[],2,FALSE)," ")</f>
        <v xml:space="preserve"> </v>
      </c>
      <c r="D17" s="14"/>
      <c r="E17" s="14"/>
      <c r="F17" s="43"/>
      <c r="G17" s="14"/>
      <c r="H17" s="55">
        <f t="shared" si="0"/>
        <v>0</v>
      </c>
      <c r="I17" s="14"/>
      <c r="J17" s="54">
        <f t="shared" si="1"/>
        <v>0</v>
      </c>
      <c r="K17" s="56">
        <f t="shared" si="2"/>
        <v>0</v>
      </c>
      <c r="L17" s="75">
        <f t="shared" si="3"/>
        <v>0</v>
      </c>
      <c r="M17" s="56">
        <f t="shared" si="4"/>
        <v>0</v>
      </c>
      <c r="N17" s="54">
        <f t="shared" si="5"/>
        <v>0</v>
      </c>
      <c r="O17" s="56">
        <f t="shared" si="6"/>
        <v>0</v>
      </c>
      <c r="P17" s="92"/>
      <c r="Q17" s="86"/>
    </row>
    <row r="18" spans="1:17" x14ac:dyDescent="0.3">
      <c r="A18" s="21"/>
      <c r="B18" s="30"/>
      <c r="C18" s="52" t="str">
        <f>+IFERROR(VLOOKUP(B18,Table26[],2,FALSE)," ")</f>
        <v xml:space="preserve"> </v>
      </c>
      <c r="D18" s="14"/>
      <c r="E18" s="14"/>
      <c r="F18" s="43"/>
      <c r="G18" s="14"/>
      <c r="H18" s="55">
        <f t="shared" si="0"/>
        <v>0</v>
      </c>
      <c r="I18" s="14"/>
      <c r="J18" s="54">
        <f t="shared" si="1"/>
        <v>0</v>
      </c>
      <c r="K18" s="56">
        <f t="shared" si="2"/>
        <v>0</v>
      </c>
      <c r="L18" s="75">
        <f t="shared" si="3"/>
        <v>0</v>
      </c>
      <c r="M18" s="56">
        <f t="shared" si="4"/>
        <v>0</v>
      </c>
      <c r="N18" s="54">
        <f t="shared" si="5"/>
        <v>0</v>
      </c>
      <c r="O18" s="56">
        <f t="shared" si="6"/>
        <v>0</v>
      </c>
      <c r="P18" s="92"/>
      <c r="Q18" s="86"/>
    </row>
    <row r="19" spans="1:17" x14ac:dyDescent="0.3">
      <c r="A19" s="21"/>
      <c r="B19" s="30"/>
      <c r="C19" s="52" t="str">
        <f>+IFERROR(VLOOKUP(B19,Table26[],2,FALSE)," ")</f>
        <v xml:space="preserve"> </v>
      </c>
      <c r="D19" s="14"/>
      <c r="E19" s="14"/>
      <c r="F19" s="43"/>
      <c r="G19" s="14"/>
      <c r="H19" s="55">
        <f t="shared" si="0"/>
        <v>0</v>
      </c>
      <c r="I19" s="14"/>
      <c r="J19" s="54">
        <f t="shared" si="1"/>
        <v>0</v>
      </c>
      <c r="K19" s="56">
        <f t="shared" si="2"/>
        <v>0</v>
      </c>
      <c r="L19" s="75">
        <f t="shared" si="3"/>
        <v>0</v>
      </c>
      <c r="M19" s="56">
        <f t="shared" si="4"/>
        <v>0</v>
      </c>
      <c r="N19" s="54">
        <f t="shared" si="5"/>
        <v>0</v>
      </c>
      <c r="O19" s="56">
        <f t="shared" si="6"/>
        <v>0</v>
      </c>
      <c r="P19" s="92"/>
      <c r="Q19" s="86"/>
    </row>
    <row r="20" spans="1:17" x14ac:dyDescent="0.3">
      <c r="A20" s="21"/>
      <c r="B20" s="30"/>
      <c r="C20" s="52" t="str">
        <f>+IFERROR(VLOOKUP(B20,Table26[],2,FALSE)," ")</f>
        <v xml:space="preserve"> </v>
      </c>
      <c r="D20" s="14"/>
      <c r="E20" s="14"/>
      <c r="F20" s="43"/>
      <c r="G20" s="14"/>
      <c r="H20" s="55">
        <f t="shared" si="0"/>
        <v>0</v>
      </c>
      <c r="I20" s="14"/>
      <c r="J20" s="54">
        <f t="shared" si="1"/>
        <v>0</v>
      </c>
      <c r="K20" s="56">
        <f t="shared" si="2"/>
        <v>0</v>
      </c>
      <c r="L20" s="75">
        <f t="shared" si="3"/>
        <v>0</v>
      </c>
      <c r="M20" s="56">
        <f t="shared" si="4"/>
        <v>0</v>
      </c>
      <c r="N20" s="54">
        <f t="shared" si="5"/>
        <v>0</v>
      </c>
      <c r="O20" s="56">
        <f t="shared" si="6"/>
        <v>0</v>
      </c>
      <c r="P20" s="92"/>
      <c r="Q20" s="86"/>
    </row>
    <row r="21" spans="1:17" x14ac:dyDescent="0.3">
      <c r="A21" s="21"/>
      <c r="B21" s="30"/>
      <c r="C21" s="52" t="str">
        <f>+IFERROR(VLOOKUP(B21,Table26[],2,FALSE)," ")</f>
        <v xml:space="preserve"> </v>
      </c>
      <c r="D21" s="14"/>
      <c r="E21" s="14"/>
      <c r="F21" s="43"/>
      <c r="G21" s="14"/>
      <c r="H21" s="55">
        <f t="shared" si="0"/>
        <v>0</v>
      </c>
      <c r="I21" s="14"/>
      <c r="J21" s="54">
        <f t="shared" si="1"/>
        <v>0</v>
      </c>
      <c r="K21" s="56">
        <f t="shared" si="2"/>
        <v>0</v>
      </c>
      <c r="L21" s="75">
        <f t="shared" si="3"/>
        <v>0</v>
      </c>
      <c r="M21" s="56">
        <f t="shared" si="4"/>
        <v>0</v>
      </c>
      <c r="N21" s="54">
        <f t="shared" si="5"/>
        <v>0</v>
      </c>
      <c r="O21" s="56">
        <f t="shared" si="6"/>
        <v>0</v>
      </c>
      <c r="P21" s="92"/>
      <c r="Q21" s="86"/>
    </row>
    <row r="22" spans="1:17" x14ac:dyDescent="0.3">
      <c r="A22" s="21"/>
      <c r="B22" s="30"/>
      <c r="C22" s="52" t="str">
        <f>+IFERROR(VLOOKUP(B22,Table26[],2,FALSE)," ")</f>
        <v xml:space="preserve"> </v>
      </c>
      <c r="D22" s="14"/>
      <c r="E22" s="14"/>
      <c r="F22" s="43"/>
      <c r="G22" s="14"/>
      <c r="H22" s="55">
        <f t="shared" si="0"/>
        <v>0</v>
      </c>
      <c r="I22" s="14"/>
      <c r="J22" s="54">
        <f t="shared" si="1"/>
        <v>0</v>
      </c>
      <c r="K22" s="56">
        <f t="shared" si="2"/>
        <v>0</v>
      </c>
      <c r="L22" s="75">
        <f t="shared" si="3"/>
        <v>0</v>
      </c>
      <c r="M22" s="56">
        <f t="shared" si="4"/>
        <v>0</v>
      </c>
      <c r="N22" s="54">
        <f t="shared" si="5"/>
        <v>0</v>
      </c>
      <c r="O22" s="56">
        <f t="shared" si="6"/>
        <v>0</v>
      </c>
      <c r="P22" s="92"/>
      <c r="Q22" s="86"/>
    </row>
    <row r="23" spans="1:17" x14ac:dyDescent="0.3">
      <c r="A23" s="21"/>
      <c r="B23" s="30"/>
      <c r="C23" s="52" t="str">
        <f>+IFERROR(VLOOKUP(B23,Table26[],2,FALSE)," ")</f>
        <v xml:space="preserve"> </v>
      </c>
      <c r="D23" s="14"/>
      <c r="E23" s="14"/>
      <c r="F23" s="43"/>
      <c r="G23" s="14"/>
      <c r="H23" s="55">
        <f t="shared" si="0"/>
        <v>0</v>
      </c>
      <c r="I23" s="14"/>
      <c r="J23" s="54">
        <f t="shared" si="1"/>
        <v>0</v>
      </c>
      <c r="K23" s="56">
        <f t="shared" si="2"/>
        <v>0</v>
      </c>
      <c r="L23" s="75">
        <f t="shared" si="3"/>
        <v>0</v>
      </c>
      <c r="M23" s="56">
        <f t="shared" si="4"/>
        <v>0</v>
      </c>
      <c r="N23" s="54">
        <f t="shared" si="5"/>
        <v>0</v>
      </c>
      <c r="O23" s="56">
        <f t="shared" si="6"/>
        <v>0</v>
      </c>
      <c r="P23" s="92"/>
      <c r="Q23" s="86"/>
    </row>
    <row r="24" spans="1:17" x14ac:dyDescent="0.3">
      <c r="A24" s="21"/>
      <c r="B24" s="30"/>
      <c r="C24" s="52" t="str">
        <f>+IFERROR(VLOOKUP(B24,Table26[],2,FALSE)," ")</f>
        <v xml:space="preserve"> </v>
      </c>
      <c r="D24" s="14"/>
      <c r="E24" s="14"/>
      <c r="F24" s="43"/>
      <c r="G24" s="14"/>
      <c r="H24" s="55">
        <f t="shared" si="0"/>
        <v>0</v>
      </c>
      <c r="I24" s="14"/>
      <c r="J24" s="54">
        <f t="shared" si="1"/>
        <v>0</v>
      </c>
      <c r="K24" s="56">
        <f t="shared" si="2"/>
        <v>0</v>
      </c>
      <c r="L24" s="75">
        <f t="shared" si="3"/>
        <v>0</v>
      </c>
      <c r="M24" s="56">
        <f t="shared" si="4"/>
        <v>0</v>
      </c>
      <c r="N24" s="54">
        <f t="shared" si="5"/>
        <v>0</v>
      </c>
      <c r="O24" s="56">
        <f t="shared" si="6"/>
        <v>0</v>
      </c>
      <c r="P24" s="92"/>
      <c r="Q24" s="86"/>
    </row>
    <row r="25" spans="1:17" x14ac:dyDescent="0.3">
      <c r="A25" s="21"/>
      <c r="B25" s="30"/>
      <c r="C25" s="52" t="str">
        <f>+IFERROR(VLOOKUP(B25,Table26[],2,FALSE)," ")</f>
        <v xml:space="preserve"> </v>
      </c>
      <c r="D25" s="14"/>
      <c r="E25" s="14"/>
      <c r="F25" s="43"/>
      <c r="G25" s="14"/>
      <c r="H25" s="55">
        <f t="shared" si="0"/>
        <v>0</v>
      </c>
      <c r="I25" s="14"/>
      <c r="J25" s="54">
        <f t="shared" si="1"/>
        <v>0</v>
      </c>
      <c r="K25" s="56">
        <f t="shared" si="2"/>
        <v>0</v>
      </c>
      <c r="L25" s="75">
        <f t="shared" si="3"/>
        <v>0</v>
      </c>
      <c r="M25" s="56">
        <f t="shared" si="4"/>
        <v>0</v>
      </c>
      <c r="N25" s="54">
        <f t="shared" si="5"/>
        <v>0</v>
      </c>
      <c r="O25" s="56">
        <f t="shared" si="6"/>
        <v>0</v>
      </c>
      <c r="P25" s="92"/>
      <c r="Q25" s="86"/>
    </row>
    <row r="26" spans="1:17" x14ac:dyDescent="0.3">
      <c r="A26" s="21"/>
      <c r="B26" s="30"/>
      <c r="C26" s="52" t="str">
        <f>+IFERROR(VLOOKUP(B26,Table26[],2,FALSE)," ")</f>
        <v xml:space="preserve"> </v>
      </c>
      <c r="D26" s="14"/>
      <c r="E26" s="14"/>
      <c r="F26" s="43"/>
      <c r="G26" s="14"/>
      <c r="H26" s="55">
        <f t="shared" si="0"/>
        <v>0</v>
      </c>
      <c r="I26" s="14"/>
      <c r="J26" s="54">
        <f t="shared" si="1"/>
        <v>0</v>
      </c>
      <c r="K26" s="56">
        <f t="shared" si="2"/>
        <v>0</v>
      </c>
      <c r="L26" s="75">
        <f t="shared" si="3"/>
        <v>0</v>
      </c>
      <c r="M26" s="56">
        <f t="shared" si="4"/>
        <v>0</v>
      </c>
      <c r="N26" s="54">
        <f t="shared" si="5"/>
        <v>0</v>
      </c>
      <c r="O26" s="56">
        <f t="shared" si="6"/>
        <v>0</v>
      </c>
      <c r="P26" s="92"/>
      <c r="Q26" s="86"/>
    </row>
    <row r="27" spans="1:17" x14ac:dyDescent="0.3">
      <c r="A27" s="21"/>
      <c r="B27" s="30"/>
      <c r="C27" s="52" t="str">
        <f>+IFERROR(VLOOKUP(B27,Table26[],2,FALSE)," ")</f>
        <v xml:space="preserve"> </v>
      </c>
      <c r="D27" s="14"/>
      <c r="E27" s="14"/>
      <c r="F27" s="43"/>
      <c r="G27" s="14"/>
      <c r="H27" s="55">
        <f t="shared" si="0"/>
        <v>0</v>
      </c>
      <c r="I27" s="14"/>
      <c r="J27" s="54">
        <f t="shared" si="1"/>
        <v>0</v>
      </c>
      <c r="K27" s="56">
        <f t="shared" si="2"/>
        <v>0</v>
      </c>
      <c r="L27" s="75">
        <f t="shared" si="3"/>
        <v>0</v>
      </c>
      <c r="M27" s="56">
        <f t="shared" si="4"/>
        <v>0</v>
      </c>
      <c r="N27" s="54">
        <f t="shared" si="5"/>
        <v>0</v>
      </c>
      <c r="O27" s="56">
        <f t="shared" si="6"/>
        <v>0</v>
      </c>
      <c r="P27" s="92"/>
      <c r="Q27" s="86"/>
    </row>
    <row r="28" spans="1:17" x14ac:dyDescent="0.3">
      <c r="A28" s="21"/>
      <c r="B28" s="30"/>
      <c r="C28" s="52" t="str">
        <f>+IFERROR(VLOOKUP(B28,Table26[],2,FALSE)," ")</f>
        <v xml:space="preserve"> </v>
      </c>
      <c r="D28" s="14"/>
      <c r="E28" s="14"/>
      <c r="F28" s="43"/>
      <c r="G28" s="14"/>
      <c r="H28" s="55">
        <f t="shared" si="0"/>
        <v>0</v>
      </c>
      <c r="I28" s="14"/>
      <c r="J28" s="54">
        <f t="shared" si="1"/>
        <v>0</v>
      </c>
      <c r="K28" s="56">
        <f t="shared" si="2"/>
        <v>0</v>
      </c>
      <c r="L28" s="75">
        <f t="shared" si="3"/>
        <v>0</v>
      </c>
      <c r="M28" s="56">
        <f t="shared" si="4"/>
        <v>0</v>
      </c>
      <c r="N28" s="54">
        <f t="shared" si="5"/>
        <v>0</v>
      </c>
      <c r="O28" s="56">
        <f t="shared" si="6"/>
        <v>0</v>
      </c>
      <c r="P28" s="92"/>
      <c r="Q28" s="86"/>
    </row>
    <row r="29" spans="1:17" x14ac:dyDescent="0.3">
      <c r="A29" s="21"/>
      <c r="B29" s="30"/>
      <c r="C29" s="52" t="str">
        <f>+IFERROR(VLOOKUP(B29,Table26[],2,FALSE)," ")</f>
        <v xml:space="preserve"> </v>
      </c>
      <c r="D29" s="14"/>
      <c r="E29" s="14"/>
      <c r="F29" s="43"/>
      <c r="G29" s="14"/>
      <c r="H29" s="55">
        <f t="shared" si="0"/>
        <v>0</v>
      </c>
      <c r="I29" s="14"/>
      <c r="J29" s="54">
        <f t="shared" si="1"/>
        <v>0</v>
      </c>
      <c r="K29" s="56">
        <f t="shared" si="2"/>
        <v>0</v>
      </c>
      <c r="L29" s="75">
        <f t="shared" si="3"/>
        <v>0</v>
      </c>
      <c r="M29" s="56">
        <f t="shared" si="4"/>
        <v>0</v>
      </c>
      <c r="N29" s="54">
        <f t="shared" si="5"/>
        <v>0</v>
      </c>
      <c r="O29" s="56">
        <f t="shared" si="6"/>
        <v>0</v>
      </c>
      <c r="P29" s="92"/>
      <c r="Q29" s="86"/>
    </row>
    <row r="30" spans="1:17" x14ac:dyDescent="0.3">
      <c r="A30" s="21"/>
      <c r="B30" s="30"/>
      <c r="C30" s="52" t="str">
        <f>+IFERROR(VLOOKUP(B30,Table26[],2,FALSE)," ")</f>
        <v xml:space="preserve"> </v>
      </c>
      <c r="D30" s="14"/>
      <c r="E30" s="14"/>
      <c r="F30" s="43"/>
      <c r="G30" s="14"/>
      <c r="H30" s="55">
        <f t="shared" si="0"/>
        <v>0</v>
      </c>
      <c r="I30" s="14"/>
      <c r="J30" s="54">
        <f t="shared" si="1"/>
        <v>0</v>
      </c>
      <c r="K30" s="56">
        <f t="shared" si="2"/>
        <v>0</v>
      </c>
      <c r="L30" s="75">
        <f t="shared" si="3"/>
        <v>0</v>
      </c>
      <c r="M30" s="56">
        <f t="shared" si="4"/>
        <v>0</v>
      </c>
      <c r="N30" s="54">
        <f t="shared" si="5"/>
        <v>0</v>
      </c>
      <c r="O30" s="56">
        <f t="shared" si="6"/>
        <v>0</v>
      </c>
      <c r="P30" s="92"/>
      <c r="Q30" s="86"/>
    </row>
    <row r="31" spans="1:17" x14ac:dyDescent="0.3">
      <c r="A31" s="21"/>
      <c r="B31" s="30"/>
      <c r="C31" s="52" t="str">
        <f>+IFERROR(VLOOKUP(B31,Table26[],2,FALSE)," ")</f>
        <v xml:space="preserve"> </v>
      </c>
      <c r="D31" s="14"/>
      <c r="E31" s="14"/>
      <c r="F31" s="43"/>
      <c r="G31" s="14"/>
      <c r="H31" s="55">
        <f t="shared" si="0"/>
        <v>0</v>
      </c>
      <c r="I31" s="14"/>
      <c r="J31" s="54">
        <f t="shared" si="1"/>
        <v>0</v>
      </c>
      <c r="K31" s="56">
        <f t="shared" si="2"/>
        <v>0</v>
      </c>
      <c r="L31" s="75">
        <f t="shared" si="3"/>
        <v>0</v>
      </c>
      <c r="M31" s="56">
        <f t="shared" si="4"/>
        <v>0</v>
      </c>
      <c r="N31" s="54">
        <f t="shared" si="5"/>
        <v>0</v>
      </c>
      <c r="O31" s="56">
        <f t="shared" si="6"/>
        <v>0</v>
      </c>
      <c r="P31" s="92"/>
      <c r="Q31" s="86"/>
    </row>
    <row r="32" spans="1:17" x14ac:dyDescent="0.3">
      <c r="A32" s="21"/>
      <c r="B32" s="30"/>
      <c r="C32" s="52" t="str">
        <f>+IFERROR(VLOOKUP(B32,Table26[],2,FALSE)," ")</f>
        <v xml:space="preserve"> </v>
      </c>
      <c r="D32" s="14"/>
      <c r="E32" s="14"/>
      <c r="F32" s="43"/>
      <c r="G32" s="14"/>
      <c r="H32" s="55">
        <f t="shared" si="0"/>
        <v>0</v>
      </c>
      <c r="I32" s="14"/>
      <c r="J32" s="54">
        <f t="shared" si="1"/>
        <v>0</v>
      </c>
      <c r="K32" s="56">
        <f t="shared" si="2"/>
        <v>0</v>
      </c>
      <c r="L32" s="75">
        <f t="shared" si="3"/>
        <v>0</v>
      </c>
      <c r="M32" s="56">
        <f t="shared" si="4"/>
        <v>0</v>
      </c>
      <c r="N32" s="54">
        <f t="shared" si="5"/>
        <v>0</v>
      </c>
      <c r="O32" s="56">
        <f t="shared" si="6"/>
        <v>0</v>
      </c>
      <c r="P32" s="92"/>
      <c r="Q32" s="86"/>
    </row>
    <row r="33" spans="1:17" x14ac:dyDescent="0.3">
      <c r="A33" s="21"/>
      <c r="B33" s="30"/>
      <c r="C33" s="52" t="str">
        <f>+IFERROR(VLOOKUP(B33,Table26[],2,FALSE)," ")</f>
        <v xml:space="preserve"> </v>
      </c>
      <c r="D33" s="14"/>
      <c r="E33" s="14"/>
      <c r="F33" s="43"/>
      <c r="G33" s="14"/>
      <c r="H33" s="55">
        <f t="shared" si="0"/>
        <v>0</v>
      </c>
      <c r="I33" s="14"/>
      <c r="J33" s="54">
        <f t="shared" si="1"/>
        <v>0</v>
      </c>
      <c r="K33" s="56">
        <f t="shared" si="2"/>
        <v>0</v>
      </c>
      <c r="L33" s="75">
        <f t="shared" si="3"/>
        <v>0</v>
      </c>
      <c r="M33" s="56">
        <f t="shared" si="4"/>
        <v>0</v>
      </c>
      <c r="N33" s="54">
        <f t="shared" si="5"/>
        <v>0</v>
      </c>
      <c r="O33" s="56">
        <f t="shared" si="6"/>
        <v>0</v>
      </c>
      <c r="P33" s="92"/>
      <c r="Q33" s="86"/>
    </row>
    <row r="34" spans="1:17" x14ac:dyDescent="0.3">
      <c r="A34" s="21"/>
      <c r="B34" s="30"/>
      <c r="C34" s="52" t="str">
        <f>+IFERROR(VLOOKUP(B34,Table26[],2,FALSE)," ")</f>
        <v xml:space="preserve"> </v>
      </c>
      <c r="D34" s="14"/>
      <c r="E34" s="14"/>
      <c r="F34" s="43"/>
      <c r="G34" s="14"/>
      <c r="H34" s="55">
        <f t="shared" si="0"/>
        <v>0</v>
      </c>
      <c r="I34" s="14"/>
      <c r="J34" s="54">
        <f t="shared" si="1"/>
        <v>0</v>
      </c>
      <c r="K34" s="56">
        <f t="shared" si="2"/>
        <v>0</v>
      </c>
      <c r="L34" s="75">
        <f t="shared" si="3"/>
        <v>0</v>
      </c>
      <c r="M34" s="56">
        <f t="shared" si="4"/>
        <v>0</v>
      </c>
      <c r="N34" s="54">
        <f t="shared" si="5"/>
        <v>0</v>
      </c>
      <c r="O34" s="56">
        <f t="shared" si="6"/>
        <v>0</v>
      </c>
      <c r="P34" s="92"/>
      <c r="Q34" s="86"/>
    </row>
    <row r="35" spans="1:17" x14ac:dyDescent="0.3">
      <c r="A35" s="21"/>
      <c r="B35" s="30"/>
      <c r="C35" s="52" t="str">
        <f>+IFERROR(VLOOKUP(B35,Table26[],2,FALSE)," ")</f>
        <v xml:space="preserve"> </v>
      </c>
      <c r="D35" s="14"/>
      <c r="E35" s="14"/>
      <c r="F35" s="43"/>
      <c r="G35" s="14"/>
      <c r="H35" s="55">
        <f t="shared" si="0"/>
        <v>0</v>
      </c>
      <c r="I35" s="14"/>
      <c r="J35" s="54">
        <f t="shared" si="1"/>
        <v>0</v>
      </c>
      <c r="K35" s="56">
        <f t="shared" si="2"/>
        <v>0</v>
      </c>
      <c r="L35" s="75">
        <f t="shared" si="3"/>
        <v>0</v>
      </c>
      <c r="M35" s="56">
        <f t="shared" si="4"/>
        <v>0</v>
      </c>
      <c r="N35" s="54">
        <f t="shared" si="5"/>
        <v>0</v>
      </c>
      <c r="O35" s="56">
        <f t="shared" si="6"/>
        <v>0</v>
      </c>
      <c r="P35" s="92"/>
      <c r="Q35" s="86"/>
    </row>
    <row r="36" spans="1:17" x14ac:dyDescent="0.3">
      <c r="A36" s="21"/>
      <c r="B36" s="30"/>
      <c r="C36" s="52" t="str">
        <f>+IFERROR(VLOOKUP(B36,Table26[],2,FALSE)," ")</f>
        <v xml:space="preserve"> </v>
      </c>
      <c r="D36" s="14"/>
      <c r="E36" s="14"/>
      <c r="F36" s="43"/>
      <c r="G36" s="14"/>
      <c r="H36" s="55">
        <f t="shared" si="0"/>
        <v>0</v>
      </c>
      <c r="I36" s="14"/>
      <c r="J36" s="54">
        <f t="shared" si="1"/>
        <v>0</v>
      </c>
      <c r="K36" s="56">
        <f t="shared" si="2"/>
        <v>0</v>
      </c>
      <c r="L36" s="75">
        <f t="shared" si="3"/>
        <v>0</v>
      </c>
      <c r="M36" s="56">
        <f t="shared" si="4"/>
        <v>0</v>
      </c>
      <c r="N36" s="54">
        <f t="shared" si="5"/>
        <v>0</v>
      </c>
      <c r="O36" s="56">
        <f t="shared" si="6"/>
        <v>0</v>
      </c>
      <c r="P36" s="92"/>
      <c r="Q36" s="86"/>
    </row>
    <row r="37" spans="1:17" x14ac:dyDescent="0.3">
      <c r="A37" s="21"/>
      <c r="B37" s="30"/>
      <c r="C37" s="52" t="str">
        <f>+IFERROR(VLOOKUP(B37,Table26[],2,FALSE)," ")</f>
        <v xml:space="preserve"> </v>
      </c>
      <c r="D37" s="14"/>
      <c r="E37" s="14"/>
      <c r="F37" s="43"/>
      <c r="G37" s="14"/>
      <c r="H37" s="55">
        <f t="shared" si="0"/>
        <v>0</v>
      </c>
      <c r="I37" s="14"/>
      <c r="J37" s="54">
        <f t="shared" si="1"/>
        <v>0</v>
      </c>
      <c r="K37" s="56">
        <f t="shared" si="2"/>
        <v>0</v>
      </c>
      <c r="L37" s="75">
        <f t="shared" si="3"/>
        <v>0</v>
      </c>
      <c r="M37" s="56">
        <f t="shared" si="4"/>
        <v>0</v>
      </c>
      <c r="N37" s="54">
        <f t="shared" si="5"/>
        <v>0</v>
      </c>
      <c r="O37" s="56">
        <f t="shared" si="6"/>
        <v>0</v>
      </c>
      <c r="P37" s="92"/>
      <c r="Q37" s="86"/>
    </row>
    <row r="38" spans="1:17" x14ac:dyDescent="0.3">
      <c r="A38" s="21"/>
      <c r="B38" s="30"/>
      <c r="C38" s="52" t="str">
        <f>+IFERROR(VLOOKUP(B38,Table26[],2,FALSE)," ")</f>
        <v xml:space="preserve"> </v>
      </c>
      <c r="D38" s="14"/>
      <c r="E38" s="14"/>
      <c r="F38" s="43"/>
      <c r="G38" s="14"/>
      <c r="H38" s="55">
        <f t="shared" si="0"/>
        <v>0</v>
      </c>
      <c r="I38" s="14"/>
      <c r="J38" s="54">
        <f t="shared" si="1"/>
        <v>0</v>
      </c>
      <c r="K38" s="56">
        <f t="shared" si="2"/>
        <v>0</v>
      </c>
      <c r="L38" s="75">
        <f t="shared" si="3"/>
        <v>0</v>
      </c>
      <c r="M38" s="56">
        <f t="shared" si="4"/>
        <v>0</v>
      </c>
      <c r="N38" s="54">
        <f t="shared" si="5"/>
        <v>0</v>
      </c>
      <c r="O38" s="56">
        <f t="shared" si="6"/>
        <v>0</v>
      </c>
      <c r="P38" s="92"/>
      <c r="Q38" s="86"/>
    </row>
    <row r="39" spans="1:17" x14ac:dyDescent="0.3">
      <c r="A39" s="21"/>
      <c r="B39" s="30"/>
      <c r="C39" s="52" t="str">
        <f>+IFERROR(VLOOKUP(B39,Table26[],2,FALSE)," ")</f>
        <v xml:space="preserve"> </v>
      </c>
      <c r="D39" s="14"/>
      <c r="E39" s="14"/>
      <c r="F39" s="43"/>
      <c r="G39" s="14"/>
      <c r="H39" s="55">
        <f t="shared" si="0"/>
        <v>0</v>
      </c>
      <c r="I39" s="14"/>
      <c r="J39" s="54">
        <f t="shared" si="1"/>
        <v>0</v>
      </c>
      <c r="K39" s="56">
        <f t="shared" si="2"/>
        <v>0</v>
      </c>
      <c r="L39" s="75">
        <f t="shared" si="3"/>
        <v>0</v>
      </c>
      <c r="M39" s="56">
        <f t="shared" si="4"/>
        <v>0</v>
      </c>
      <c r="N39" s="54">
        <f t="shared" si="5"/>
        <v>0</v>
      </c>
      <c r="O39" s="56">
        <f t="shared" si="6"/>
        <v>0</v>
      </c>
      <c r="P39" s="92"/>
      <c r="Q39" s="86"/>
    </row>
    <row r="40" spans="1:17" x14ac:dyDescent="0.3">
      <c r="A40" s="21"/>
      <c r="B40" s="30"/>
      <c r="C40" s="52" t="str">
        <f>+IFERROR(VLOOKUP(B40,Table26[],2,FALSE)," ")</f>
        <v xml:space="preserve"> </v>
      </c>
      <c r="D40" s="14"/>
      <c r="E40" s="14"/>
      <c r="F40" s="43"/>
      <c r="G40" s="14"/>
      <c r="H40" s="55">
        <f t="shared" si="0"/>
        <v>0</v>
      </c>
      <c r="I40" s="14"/>
      <c r="J40" s="54">
        <f t="shared" si="1"/>
        <v>0</v>
      </c>
      <c r="K40" s="56">
        <f t="shared" si="2"/>
        <v>0</v>
      </c>
      <c r="L40" s="75">
        <f t="shared" si="3"/>
        <v>0</v>
      </c>
      <c r="M40" s="56">
        <f t="shared" si="4"/>
        <v>0</v>
      </c>
      <c r="N40" s="54">
        <f t="shared" si="5"/>
        <v>0</v>
      </c>
      <c r="O40" s="56">
        <f t="shared" si="6"/>
        <v>0</v>
      </c>
      <c r="P40" s="92"/>
      <c r="Q40" s="86"/>
    </row>
    <row r="41" spans="1:17" x14ac:dyDescent="0.3">
      <c r="A41" s="21"/>
      <c r="B41" s="30"/>
      <c r="C41" s="52" t="str">
        <f>+IFERROR(VLOOKUP(B41,Table26[],2,FALSE)," ")</f>
        <v xml:space="preserve"> </v>
      </c>
      <c r="D41" s="14"/>
      <c r="E41" s="14"/>
      <c r="F41" s="43"/>
      <c r="G41" s="14"/>
      <c r="H41" s="55">
        <f t="shared" si="0"/>
        <v>0</v>
      </c>
      <c r="I41" s="14"/>
      <c r="J41" s="54">
        <f t="shared" si="1"/>
        <v>0</v>
      </c>
      <c r="K41" s="56">
        <f t="shared" si="2"/>
        <v>0</v>
      </c>
      <c r="L41" s="75">
        <f t="shared" si="3"/>
        <v>0</v>
      </c>
      <c r="M41" s="56">
        <f t="shared" si="4"/>
        <v>0</v>
      </c>
      <c r="N41" s="54">
        <f t="shared" si="5"/>
        <v>0</v>
      </c>
      <c r="O41" s="56">
        <f t="shared" si="6"/>
        <v>0</v>
      </c>
      <c r="P41" s="92"/>
      <c r="Q41" s="86"/>
    </row>
    <row r="42" spans="1:17" x14ac:dyDescent="0.3">
      <c r="A42" s="21"/>
      <c r="B42" s="30"/>
      <c r="C42" s="52" t="str">
        <f>+IFERROR(VLOOKUP(B42,Table26[],2,FALSE)," ")</f>
        <v xml:space="preserve"> </v>
      </c>
      <c r="D42" s="14"/>
      <c r="E42" s="14"/>
      <c r="F42" s="43"/>
      <c r="G42" s="14"/>
      <c r="H42" s="55">
        <f t="shared" si="0"/>
        <v>0</v>
      </c>
      <c r="I42" s="14"/>
      <c r="J42" s="54">
        <f t="shared" si="1"/>
        <v>0</v>
      </c>
      <c r="K42" s="56">
        <f t="shared" si="2"/>
        <v>0</v>
      </c>
      <c r="L42" s="75">
        <f t="shared" si="3"/>
        <v>0</v>
      </c>
      <c r="M42" s="56">
        <f t="shared" si="4"/>
        <v>0</v>
      </c>
      <c r="N42" s="54">
        <f t="shared" si="5"/>
        <v>0</v>
      </c>
      <c r="O42" s="56">
        <f t="shared" si="6"/>
        <v>0</v>
      </c>
      <c r="P42" s="92"/>
      <c r="Q42" s="86"/>
    </row>
    <row r="43" spans="1:17" x14ac:dyDescent="0.3">
      <c r="A43" s="21"/>
      <c r="B43" s="30"/>
      <c r="C43" s="52" t="str">
        <f>+IFERROR(VLOOKUP(B43,Table26[],2,FALSE)," ")</f>
        <v xml:space="preserve"> </v>
      </c>
      <c r="D43" s="14"/>
      <c r="E43" s="14"/>
      <c r="F43" s="43"/>
      <c r="G43" s="14"/>
      <c r="H43" s="55">
        <f t="shared" si="0"/>
        <v>0</v>
      </c>
      <c r="I43" s="14"/>
      <c r="J43" s="54">
        <f t="shared" si="1"/>
        <v>0</v>
      </c>
      <c r="K43" s="56">
        <f t="shared" si="2"/>
        <v>0</v>
      </c>
      <c r="L43" s="75">
        <f t="shared" si="3"/>
        <v>0</v>
      </c>
      <c r="M43" s="56">
        <f t="shared" si="4"/>
        <v>0</v>
      </c>
      <c r="N43" s="54">
        <f t="shared" si="5"/>
        <v>0</v>
      </c>
      <c r="O43" s="56">
        <f t="shared" si="6"/>
        <v>0</v>
      </c>
      <c r="P43" s="92"/>
      <c r="Q43" s="86"/>
    </row>
    <row r="44" spans="1:17" x14ac:dyDescent="0.3">
      <c r="A44" s="21"/>
      <c r="B44" s="30"/>
      <c r="C44" s="52" t="str">
        <f>+IFERROR(VLOOKUP(B44,Table26[],2,FALSE)," ")</f>
        <v xml:space="preserve"> </v>
      </c>
      <c r="D44" s="14"/>
      <c r="E44" s="14"/>
      <c r="F44" s="43"/>
      <c r="G44" s="14"/>
      <c r="H44" s="55">
        <f t="shared" si="0"/>
        <v>0</v>
      </c>
      <c r="I44" s="14"/>
      <c r="J44" s="54">
        <f t="shared" si="1"/>
        <v>0</v>
      </c>
      <c r="K44" s="56">
        <f t="shared" si="2"/>
        <v>0</v>
      </c>
      <c r="L44" s="75">
        <f t="shared" si="3"/>
        <v>0</v>
      </c>
      <c r="M44" s="56">
        <f t="shared" si="4"/>
        <v>0</v>
      </c>
      <c r="N44" s="54">
        <f t="shared" si="5"/>
        <v>0</v>
      </c>
      <c r="O44" s="56">
        <f t="shared" si="6"/>
        <v>0</v>
      </c>
      <c r="P44" s="92"/>
      <c r="Q44" s="86"/>
    </row>
    <row r="45" spans="1:17" x14ac:dyDescent="0.3">
      <c r="A45" s="21"/>
      <c r="B45" s="30"/>
      <c r="C45" s="52" t="str">
        <f>+IFERROR(VLOOKUP(B45,Table26[],2,FALSE)," ")</f>
        <v xml:space="preserve"> </v>
      </c>
      <c r="D45" s="14"/>
      <c r="E45" s="14"/>
      <c r="F45" s="43"/>
      <c r="G45" s="14"/>
      <c r="H45" s="55">
        <f t="shared" si="0"/>
        <v>0</v>
      </c>
      <c r="I45" s="14"/>
      <c r="J45" s="54">
        <f t="shared" si="1"/>
        <v>0</v>
      </c>
      <c r="K45" s="56">
        <f t="shared" si="2"/>
        <v>0</v>
      </c>
      <c r="L45" s="75">
        <f t="shared" si="3"/>
        <v>0</v>
      </c>
      <c r="M45" s="56">
        <f t="shared" si="4"/>
        <v>0</v>
      </c>
      <c r="N45" s="54">
        <f t="shared" si="5"/>
        <v>0</v>
      </c>
      <c r="O45" s="56">
        <f t="shared" si="6"/>
        <v>0</v>
      </c>
      <c r="P45" s="92"/>
      <c r="Q45" s="86"/>
    </row>
    <row r="46" spans="1:17" x14ac:dyDescent="0.3">
      <c r="A46" s="21"/>
      <c r="B46" s="30"/>
      <c r="C46" s="52" t="str">
        <f>+IFERROR(VLOOKUP(B46,Table26[],2,FALSE)," ")</f>
        <v xml:space="preserve"> </v>
      </c>
      <c r="D46" s="14"/>
      <c r="E46" s="14"/>
      <c r="F46" s="43"/>
      <c r="G46" s="14"/>
      <c r="H46" s="55">
        <f t="shared" si="0"/>
        <v>0</v>
      </c>
      <c r="I46" s="14"/>
      <c r="J46" s="54">
        <f t="shared" si="1"/>
        <v>0</v>
      </c>
      <c r="K46" s="56">
        <f t="shared" si="2"/>
        <v>0</v>
      </c>
      <c r="L46" s="75">
        <f t="shared" si="3"/>
        <v>0</v>
      </c>
      <c r="M46" s="56">
        <f t="shared" si="4"/>
        <v>0</v>
      </c>
      <c r="N46" s="54">
        <f t="shared" si="5"/>
        <v>0</v>
      </c>
      <c r="O46" s="56">
        <f t="shared" si="6"/>
        <v>0</v>
      </c>
      <c r="P46" s="92"/>
      <c r="Q46" s="86"/>
    </row>
    <row r="47" spans="1:17" x14ac:dyDescent="0.3">
      <c r="A47" s="21"/>
      <c r="B47" s="30"/>
      <c r="C47" s="52" t="str">
        <f>+IFERROR(VLOOKUP(B47,Table26[],2,FALSE)," ")</f>
        <v xml:space="preserve"> </v>
      </c>
      <c r="D47" s="14"/>
      <c r="E47" s="14"/>
      <c r="F47" s="43"/>
      <c r="G47" s="14"/>
      <c r="H47" s="55">
        <f t="shared" si="0"/>
        <v>0</v>
      </c>
      <c r="I47" s="14"/>
      <c r="J47" s="54">
        <f t="shared" si="1"/>
        <v>0</v>
      </c>
      <c r="K47" s="56">
        <f t="shared" si="2"/>
        <v>0</v>
      </c>
      <c r="L47" s="75">
        <f t="shared" si="3"/>
        <v>0</v>
      </c>
      <c r="M47" s="56">
        <f t="shared" si="4"/>
        <v>0</v>
      </c>
      <c r="N47" s="54">
        <f t="shared" si="5"/>
        <v>0</v>
      </c>
      <c r="O47" s="56">
        <f t="shared" si="6"/>
        <v>0</v>
      </c>
      <c r="P47" s="92"/>
      <c r="Q47" s="86"/>
    </row>
    <row r="48" spans="1:17" x14ac:dyDescent="0.3">
      <c r="A48" s="21"/>
      <c r="B48" s="30"/>
      <c r="C48" s="52" t="str">
        <f>+IFERROR(VLOOKUP(B48,Table26[],2,FALSE)," ")</f>
        <v xml:space="preserve"> </v>
      </c>
      <c r="D48" s="14"/>
      <c r="E48" s="14"/>
      <c r="F48" s="43"/>
      <c r="G48" s="14"/>
      <c r="H48" s="55">
        <f t="shared" si="0"/>
        <v>0</v>
      </c>
      <c r="I48" s="14"/>
      <c r="J48" s="54">
        <f t="shared" si="1"/>
        <v>0</v>
      </c>
      <c r="K48" s="56">
        <f t="shared" si="2"/>
        <v>0</v>
      </c>
      <c r="L48" s="75">
        <f t="shared" si="3"/>
        <v>0</v>
      </c>
      <c r="M48" s="56">
        <f t="shared" si="4"/>
        <v>0</v>
      </c>
      <c r="N48" s="54">
        <f t="shared" si="5"/>
        <v>0</v>
      </c>
      <c r="O48" s="56">
        <f t="shared" si="6"/>
        <v>0</v>
      </c>
      <c r="P48" s="92"/>
      <c r="Q48" s="86"/>
    </row>
    <row r="49" spans="1:17" x14ac:dyDescent="0.3">
      <c r="A49" s="21"/>
      <c r="B49" s="30"/>
      <c r="C49" s="52" t="str">
        <f>+IFERROR(VLOOKUP(B49,Table26[],2,FALSE)," ")</f>
        <v xml:space="preserve"> </v>
      </c>
      <c r="D49" s="14"/>
      <c r="E49" s="14"/>
      <c r="F49" s="43"/>
      <c r="G49" s="14"/>
      <c r="H49" s="55">
        <f t="shared" si="0"/>
        <v>0</v>
      </c>
      <c r="I49" s="14"/>
      <c r="J49" s="54">
        <f t="shared" si="1"/>
        <v>0</v>
      </c>
      <c r="K49" s="56">
        <f t="shared" si="2"/>
        <v>0</v>
      </c>
      <c r="L49" s="75">
        <f t="shared" si="3"/>
        <v>0</v>
      </c>
      <c r="M49" s="56">
        <f t="shared" si="4"/>
        <v>0</v>
      </c>
      <c r="N49" s="54">
        <f t="shared" si="5"/>
        <v>0</v>
      </c>
      <c r="O49" s="56">
        <f t="shared" si="6"/>
        <v>0</v>
      </c>
      <c r="P49" s="92"/>
      <c r="Q49" s="86"/>
    </row>
    <row r="50" spans="1:17" x14ac:dyDescent="0.3">
      <c r="A50" s="21"/>
      <c r="B50" s="30"/>
      <c r="C50" s="52" t="str">
        <f>+IFERROR(VLOOKUP(B50,Table26[],2,FALSE)," ")</f>
        <v xml:space="preserve"> </v>
      </c>
      <c r="D50" s="14"/>
      <c r="E50" s="14"/>
      <c r="F50" s="43"/>
      <c r="G50" s="14"/>
      <c r="H50" s="55">
        <f t="shared" si="0"/>
        <v>0</v>
      </c>
      <c r="I50" s="14"/>
      <c r="J50" s="54">
        <f t="shared" si="1"/>
        <v>0</v>
      </c>
      <c r="K50" s="56">
        <f t="shared" si="2"/>
        <v>0</v>
      </c>
      <c r="L50" s="75">
        <f t="shared" si="3"/>
        <v>0</v>
      </c>
      <c r="M50" s="56">
        <f t="shared" si="4"/>
        <v>0</v>
      </c>
      <c r="N50" s="54">
        <f t="shared" si="5"/>
        <v>0</v>
      </c>
      <c r="O50" s="56">
        <f t="shared" si="6"/>
        <v>0</v>
      </c>
      <c r="P50" s="92"/>
      <c r="Q50" s="86"/>
    </row>
    <row r="51" spans="1:17" x14ac:dyDescent="0.3">
      <c r="A51" s="21"/>
      <c r="B51" s="30"/>
      <c r="C51" s="52" t="str">
        <f>+IFERROR(VLOOKUP(B51,Table26[],2,FALSE)," ")</f>
        <v xml:space="preserve"> </v>
      </c>
      <c r="D51" s="14"/>
      <c r="E51" s="14"/>
      <c r="F51" s="43"/>
      <c r="G51" s="14"/>
      <c r="H51" s="55">
        <f t="shared" si="0"/>
        <v>0</v>
      </c>
      <c r="I51" s="14"/>
      <c r="J51" s="54">
        <f t="shared" si="1"/>
        <v>0</v>
      </c>
      <c r="K51" s="56">
        <f t="shared" si="2"/>
        <v>0</v>
      </c>
      <c r="L51" s="75">
        <f t="shared" si="3"/>
        <v>0</v>
      </c>
      <c r="M51" s="56">
        <f t="shared" si="4"/>
        <v>0</v>
      </c>
      <c r="N51" s="54">
        <f t="shared" si="5"/>
        <v>0</v>
      </c>
      <c r="O51" s="56">
        <f t="shared" si="6"/>
        <v>0</v>
      </c>
      <c r="P51" s="92"/>
      <c r="Q51" s="86"/>
    </row>
    <row r="52" spans="1:17" x14ac:dyDescent="0.3">
      <c r="A52" s="21"/>
      <c r="B52" s="30"/>
      <c r="C52" s="52" t="str">
        <f>+IFERROR(VLOOKUP(B52,Table26[],2,FALSE)," ")</f>
        <v xml:space="preserve"> </v>
      </c>
      <c r="D52" s="14"/>
      <c r="E52" s="14"/>
      <c r="F52" s="43"/>
      <c r="G52" s="14"/>
      <c r="H52" s="55">
        <f t="shared" si="0"/>
        <v>0</v>
      </c>
      <c r="I52" s="14"/>
      <c r="J52" s="54">
        <f t="shared" si="1"/>
        <v>0</v>
      </c>
      <c r="K52" s="56">
        <f t="shared" si="2"/>
        <v>0</v>
      </c>
      <c r="L52" s="75">
        <f t="shared" si="3"/>
        <v>0</v>
      </c>
      <c r="M52" s="56">
        <f t="shared" si="4"/>
        <v>0</v>
      </c>
      <c r="N52" s="54">
        <f t="shared" si="5"/>
        <v>0</v>
      </c>
      <c r="O52" s="56">
        <f t="shared" si="6"/>
        <v>0</v>
      </c>
      <c r="P52" s="92"/>
      <c r="Q52" s="86"/>
    </row>
    <row r="53" spans="1:17" x14ac:dyDescent="0.3">
      <c r="A53" s="21"/>
      <c r="B53" s="30"/>
      <c r="C53" s="52" t="str">
        <f>+IFERROR(VLOOKUP(B53,Table26[],2,FALSE)," ")</f>
        <v xml:space="preserve"> </v>
      </c>
      <c r="D53" s="14"/>
      <c r="E53" s="14"/>
      <c r="F53" s="43"/>
      <c r="G53" s="14"/>
      <c r="H53" s="55">
        <f t="shared" si="0"/>
        <v>0</v>
      </c>
      <c r="I53" s="14"/>
      <c r="J53" s="54">
        <f t="shared" si="1"/>
        <v>0</v>
      </c>
      <c r="K53" s="56">
        <f t="shared" si="2"/>
        <v>0</v>
      </c>
      <c r="L53" s="75">
        <f t="shared" si="3"/>
        <v>0</v>
      </c>
      <c r="M53" s="56">
        <f t="shared" si="4"/>
        <v>0</v>
      </c>
      <c r="N53" s="54">
        <f t="shared" si="5"/>
        <v>0</v>
      </c>
      <c r="O53" s="56">
        <f t="shared" si="6"/>
        <v>0</v>
      </c>
      <c r="P53" s="92"/>
      <c r="Q53" s="86"/>
    </row>
    <row r="54" spans="1:17" x14ac:dyDescent="0.3">
      <c r="A54" s="21"/>
      <c r="B54" s="30"/>
      <c r="C54" s="52" t="str">
        <f>+IFERROR(VLOOKUP(B54,Table26[],2,FALSE)," ")</f>
        <v xml:space="preserve"> </v>
      </c>
      <c r="D54" s="14"/>
      <c r="E54" s="14"/>
      <c r="F54" s="43"/>
      <c r="G54" s="14"/>
      <c r="H54" s="55">
        <f t="shared" si="0"/>
        <v>0</v>
      </c>
      <c r="I54" s="14"/>
      <c r="J54" s="54">
        <f t="shared" si="1"/>
        <v>0</v>
      </c>
      <c r="K54" s="56">
        <f t="shared" si="2"/>
        <v>0</v>
      </c>
      <c r="L54" s="75">
        <f t="shared" si="3"/>
        <v>0</v>
      </c>
      <c r="M54" s="56">
        <f t="shared" si="4"/>
        <v>0</v>
      </c>
      <c r="N54" s="54">
        <f t="shared" si="5"/>
        <v>0</v>
      </c>
      <c r="O54" s="56">
        <f t="shared" si="6"/>
        <v>0</v>
      </c>
      <c r="P54" s="92"/>
      <c r="Q54" s="86"/>
    </row>
    <row r="55" spans="1:17" x14ac:dyDescent="0.3">
      <c r="A55" s="21"/>
      <c r="B55" s="30"/>
      <c r="C55" s="52" t="str">
        <f>+IFERROR(VLOOKUP(B55,Table26[],2,FALSE)," ")</f>
        <v xml:space="preserve"> </v>
      </c>
      <c r="D55" s="14"/>
      <c r="E55" s="14"/>
      <c r="F55" s="43"/>
      <c r="G55" s="14"/>
      <c r="H55" s="55">
        <f t="shared" si="0"/>
        <v>0</v>
      </c>
      <c r="I55" s="14"/>
      <c r="J55" s="54">
        <f t="shared" si="1"/>
        <v>0</v>
      </c>
      <c r="K55" s="56">
        <f t="shared" si="2"/>
        <v>0</v>
      </c>
      <c r="L55" s="75">
        <f t="shared" si="3"/>
        <v>0</v>
      </c>
      <c r="M55" s="56">
        <f t="shared" si="4"/>
        <v>0</v>
      </c>
      <c r="N55" s="54">
        <f t="shared" si="5"/>
        <v>0</v>
      </c>
      <c r="O55" s="56">
        <f t="shared" si="6"/>
        <v>0</v>
      </c>
      <c r="P55" s="92"/>
      <c r="Q55" s="86"/>
    </row>
    <row r="56" spans="1:17" x14ac:dyDescent="0.3">
      <c r="A56" s="21"/>
      <c r="B56" s="30"/>
      <c r="C56" s="52" t="str">
        <f>+IFERROR(VLOOKUP(B56,Table26[],2,FALSE)," ")</f>
        <v xml:space="preserve"> </v>
      </c>
      <c r="D56" s="14"/>
      <c r="E56" s="14"/>
      <c r="F56" s="43"/>
      <c r="G56" s="14"/>
      <c r="H56" s="55">
        <f t="shared" si="0"/>
        <v>0</v>
      </c>
      <c r="I56" s="14"/>
      <c r="J56" s="54">
        <f t="shared" si="1"/>
        <v>0</v>
      </c>
      <c r="K56" s="56">
        <f t="shared" si="2"/>
        <v>0</v>
      </c>
      <c r="L56" s="75">
        <f t="shared" si="3"/>
        <v>0</v>
      </c>
      <c r="M56" s="56">
        <f t="shared" si="4"/>
        <v>0</v>
      </c>
      <c r="N56" s="54">
        <f t="shared" si="5"/>
        <v>0</v>
      </c>
      <c r="O56" s="56">
        <f t="shared" si="6"/>
        <v>0</v>
      </c>
      <c r="P56" s="92"/>
      <c r="Q56" s="86"/>
    </row>
    <row r="57" spans="1:17" x14ac:dyDescent="0.3">
      <c r="A57" s="21"/>
      <c r="B57" s="30"/>
      <c r="C57" s="52" t="str">
        <f>+IFERROR(VLOOKUP(B57,Table26[],2,FALSE)," ")</f>
        <v xml:space="preserve"> </v>
      </c>
      <c r="D57" s="14"/>
      <c r="E57" s="14"/>
      <c r="F57" s="43"/>
      <c r="G57" s="14"/>
      <c r="H57" s="55">
        <f t="shared" si="0"/>
        <v>0</v>
      </c>
      <c r="I57" s="14"/>
      <c r="J57" s="54">
        <f t="shared" si="1"/>
        <v>0</v>
      </c>
      <c r="K57" s="56">
        <f t="shared" si="2"/>
        <v>0</v>
      </c>
      <c r="L57" s="75">
        <f t="shared" si="3"/>
        <v>0</v>
      </c>
      <c r="M57" s="56">
        <f t="shared" si="4"/>
        <v>0</v>
      </c>
      <c r="N57" s="54">
        <f t="shared" si="5"/>
        <v>0</v>
      </c>
      <c r="O57" s="56">
        <f t="shared" si="6"/>
        <v>0</v>
      </c>
      <c r="P57" s="92"/>
      <c r="Q57" s="86"/>
    </row>
    <row r="58" spans="1:17" x14ac:dyDescent="0.3">
      <c r="A58" s="21"/>
      <c r="B58" s="30"/>
      <c r="C58" s="52" t="str">
        <f>+IFERROR(VLOOKUP(B58,Table26[],2,FALSE)," ")</f>
        <v xml:space="preserve"> </v>
      </c>
      <c r="D58" s="14"/>
      <c r="E58" s="14"/>
      <c r="F58" s="43"/>
      <c r="G58" s="14"/>
      <c r="H58" s="55">
        <f t="shared" si="0"/>
        <v>0</v>
      </c>
      <c r="I58" s="14"/>
      <c r="J58" s="54">
        <f t="shared" si="1"/>
        <v>0</v>
      </c>
      <c r="K58" s="56">
        <f t="shared" si="2"/>
        <v>0</v>
      </c>
      <c r="L58" s="75">
        <f t="shared" si="3"/>
        <v>0</v>
      </c>
      <c r="M58" s="56">
        <f t="shared" si="4"/>
        <v>0</v>
      </c>
      <c r="N58" s="54">
        <f t="shared" si="5"/>
        <v>0</v>
      </c>
      <c r="O58" s="56">
        <f t="shared" si="6"/>
        <v>0</v>
      </c>
      <c r="P58" s="92"/>
      <c r="Q58" s="86"/>
    </row>
    <row r="59" spans="1:17" x14ac:dyDescent="0.3">
      <c r="A59" s="21"/>
      <c r="B59" s="30"/>
      <c r="C59" s="52" t="str">
        <f>+IFERROR(VLOOKUP(B59,Table26[],2,FALSE)," ")</f>
        <v xml:space="preserve"> </v>
      </c>
      <c r="D59" s="14"/>
      <c r="E59" s="14"/>
      <c r="F59" s="43"/>
      <c r="G59" s="14"/>
      <c r="H59" s="55">
        <f t="shared" si="0"/>
        <v>0</v>
      </c>
      <c r="I59" s="14"/>
      <c r="J59" s="54">
        <f t="shared" si="1"/>
        <v>0</v>
      </c>
      <c r="K59" s="56">
        <f t="shared" si="2"/>
        <v>0</v>
      </c>
      <c r="L59" s="75">
        <f t="shared" si="3"/>
        <v>0</v>
      </c>
      <c r="M59" s="56">
        <f t="shared" si="4"/>
        <v>0</v>
      </c>
      <c r="N59" s="54">
        <f t="shared" si="5"/>
        <v>0</v>
      </c>
      <c r="O59" s="56">
        <f t="shared" si="6"/>
        <v>0</v>
      </c>
      <c r="P59" s="92"/>
      <c r="Q59" s="86"/>
    </row>
    <row r="60" spans="1:17" x14ac:dyDescent="0.3">
      <c r="A60" s="21"/>
      <c r="B60" s="30"/>
      <c r="C60" s="52" t="str">
        <f>+IFERROR(VLOOKUP(B60,Table26[],2,FALSE)," ")</f>
        <v xml:space="preserve"> </v>
      </c>
      <c r="D60" s="14"/>
      <c r="E60" s="14"/>
      <c r="F60" s="43"/>
      <c r="G60" s="14"/>
      <c r="H60" s="55">
        <f t="shared" si="0"/>
        <v>0</v>
      </c>
      <c r="I60" s="14"/>
      <c r="J60" s="54">
        <f t="shared" si="1"/>
        <v>0</v>
      </c>
      <c r="K60" s="56">
        <f t="shared" si="2"/>
        <v>0</v>
      </c>
      <c r="L60" s="75">
        <f t="shared" si="3"/>
        <v>0</v>
      </c>
      <c r="M60" s="56">
        <f t="shared" si="4"/>
        <v>0</v>
      </c>
      <c r="N60" s="54">
        <f t="shared" si="5"/>
        <v>0</v>
      </c>
      <c r="O60" s="56">
        <f t="shared" si="6"/>
        <v>0</v>
      </c>
      <c r="P60" s="92"/>
      <c r="Q60" s="86"/>
    </row>
    <row r="61" spans="1:17" x14ac:dyDescent="0.3">
      <c r="A61" s="21"/>
      <c r="B61" s="30"/>
      <c r="C61" s="52" t="str">
        <f>+IFERROR(VLOOKUP(B61,Table26[],2,FALSE)," ")</f>
        <v xml:space="preserve"> </v>
      </c>
      <c r="D61" s="14"/>
      <c r="E61" s="14"/>
      <c r="F61" s="43"/>
      <c r="G61" s="14"/>
      <c r="H61" s="55">
        <f t="shared" si="0"/>
        <v>0</v>
      </c>
      <c r="I61" s="14"/>
      <c r="J61" s="54">
        <f t="shared" si="1"/>
        <v>0</v>
      </c>
      <c r="K61" s="56">
        <f t="shared" si="2"/>
        <v>0</v>
      </c>
      <c r="L61" s="75">
        <f t="shared" si="3"/>
        <v>0</v>
      </c>
      <c r="M61" s="56">
        <f t="shared" si="4"/>
        <v>0</v>
      </c>
      <c r="N61" s="54">
        <f t="shared" si="5"/>
        <v>0</v>
      </c>
      <c r="O61" s="56">
        <f t="shared" si="6"/>
        <v>0</v>
      </c>
      <c r="P61" s="92"/>
      <c r="Q61" s="86"/>
    </row>
    <row r="62" spans="1:17" x14ac:dyDescent="0.3">
      <c r="A62" s="21"/>
      <c r="B62" s="30"/>
      <c r="C62" s="52" t="str">
        <f>+IFERROR(VLOOKUP(B62,Table26[],2,FALSE)," ")</f>
        <v xml:space="preserve"> </v>
      </c>
      <c r="D62" s="14"/>
      <c r="E62" s="14"/>
      <c r="F62" s="43"/>
      <c r="G62" s="14"/>
      <c r="H62" s="55">
        <f t="shared" si="0"/>
        <v>0</v>
      </c>
      <c r="I62" s="14"/>
      <c r="J62" s="54">
        <f t="shared" si="1"/>
        <v>0</v>
      </c>
      <c r="K62" s="56">
        <f t="shared" si="2"/>
        <v>0</v>
      </c>
      <c r="L62" s="75">
        <f t="shared" si="3"/>
        <v>0</v>
      </c>
      <c r="M62" s="56">
        <f t="shared" si="4"/>
        <v>0</v>
      </c>
      <c r="N62" s="54">
        <f t="shared" si="5"/>
        <v>0</v>
      </c>
      <c r="O62" s="56">
        <f t="shared" si="6"/>
        <v>0</v>
      </c>
      <c r="P62" s="92"/>
      <c r="Q62" s="86"/>
    </row>
    <row r="63" spans="1:17" x14ac:dyDescent="0.3">
      <c r="A63" s="21"/>
      <c r="B63" s="30"/>
      <c r="C63" s="52" t="str">
        <f>+IFERROR(VLOOKUP(B63,Table26[],2,FALSE)," ")</f>
        <v xml:space="preserve"> </v>
      </c>
      <c r="D63" s="14"/>
      <c r="E63" s="14"/>
      <c r="F63" s="43"/>
      <c r="G63" s="14"/>
      <c r="H63" s="55">
        <f t="shared" si="0"/>
        <v>0</v>
      </c>
      <c r="I63" s="14"/>
      <c r="J63" s="54">
        <f t="shared" si="1"/>
        <v>0</v>
      </c>
      <c r="K63" s="56">
        <f t="shared" si="2"/>
        <v>0</v>
      </c>
      <c r="L63" s="75">
        <f t="shared" si="3"/>
        <v>0</v>
      </c>
      <c r="M63" s="56">
        <f t="shared" si="4"/>
        <v>0</v>
      </c>
      <c r="N63" s="54">
        <f t="shared" si="5"/>
        <v>0</v>
      </c>
      <c r="O63" s="56">
        <f t="shared" si="6"/>
        <v>0</v>
      </c>
      <c r="P63" s="92"/>
      <c r="Q63" s="86"/>
    </row>
    <row r="64" spans="1:17" x14ac:dyDescent="0.3">
      <c r="A64" s="21"/>
      <c r="B64" s="30"/>
      <c r="C64" s="52" t="str">
        <f>+IFERROR(VLOOKUP(B64,Table26[],2,FALSE)," ")</f>
        <v xml:space="preserve"> </v>
      </c>
      <c r="D64" s="14"/>
      <c r="E64" s="14"/>
      <c r="F64" s="43"/>
      <c r="G64" s="14"/>
      <c r="H64" s="55">
        <f t="shared" si="0"/>
        <v>0</v>
      </c>
      <c r="I64" s="14"/>
      <c r="J64" s="54">
        <f t="shared" si="1"/>
        <v>0</v>
      </c>
      <c r="K64" s="56">
        <f t="shared" si="2"/>
        <v>0</v>
      </c>
      <c r="L64" s="75">
        <f t="shared" si="3"/>
        <v>0</v>
      </c>
      <c r="M64" s="56">
        <f t="shared" si="4"/>
        <v>0</v>
      </c>
      <c r="N64" s="54">
        <f t="shared" si="5"/>
        <v>0</v>
      </c>
      <c r="O64" s="56">
        <f t="shared" si="6"/>
        <v>0</v>
      </c>
      <c r="P64" s="92"/>
      <c r="Q64" s="86"/>
    </row>
    <row r="65" spans="1:17" x14ac:dyDescent="0.3">
      <c r="A65" s="21"/>
      <c r="B65" s="30"/>
      <c r="C65" s="52" t="str">
        <f>+IFERROR(VLOOKUP(B65,Table26[],2,FALSE)," ")</f>
        <v xml:space="preserve"> </v>
      </c>
      <c r="D65" s="14"/>
      <c r="E65" s="14"/>
      <c r="F65" s="43"/>
      <c r="G65" s="14"/>
      <c r="H65" s="55">
        <f t="shared" si="0"/>
        <v>0</v>
      </c>
      <c r="I65" s="14"/>
      <c r="J65" s="54">
        <f t="shared" si="1"/>
        <v>0</v>
      </c>
      <c r="K65" s="56">
        <f t="shared" si="2"/>
        <v>0</v>
      </c>
      <c r="L65" s="75">
        <f t="shared" si="3"/>
        <v>0</v>
      </c>
      <c r="M65" s="56">
        <f t="shared" si="4"/>
        <v>0</v>
      </c>
      <c r="N65" s="54">
        <f t="shared" si="5"/>
        <v>0</v>
      </c>
      <c r="O65" s="56">
        <f t="shared" si="6"/>
        <v>0</v>
      </c>
      <c r="P65" s="92"/>
      <c r="Q65" s="86"/>
    </row>
    <row r="66" spans="1:17" x14ac:dyDescent="0.3">
      <c r="A66" s="21"/>
      <c r="B66" s="30"/>
      <c r="C66" s="52" t="str">
        <f>+IFERROR(VLOOKUP(B66,Table26[],2,FALSE)," ")</f>
        <v xml:space="preserve"> </v>
      </c>
      <c r="D66" s="14"/>
      <c r="E66" s="14"/>
      <c r="F66" s="43"/>
      <c r="G66" s="14"/>
      <c r="H66" s="55">
        <f t="shared" si="0"/>
        <v>0</v>
      </c>
      <c r="I66" s="14"/>
      <c r="J66" s="54">
        <f t="shared" si="1"/>
        <v>0</v>
      </c>
      <c r="K66" s="56">
        <f t="shared" si="2"/>
        <v>0</v>
      </c>
      <c r="L66" s="75">
        <f t="shared" si="3"/>
        <v>0</v>
      </c>
      <c r="M66" s="56">
        <f t="shared" si="4"/>
        <v>0</v>
      </c>
      <c r="N66" s="54">
        <f t="shared" si="5"/>
        <v>0</v>
      </c>
      <c r="O66" s="56">
        <f t="shared" si="6"/>
        <v>0</v>
      </c>
      <c r="P66" s="92"/>
      <c r="Q66" s="86"/>
    </row>
    <row r="67" spans="1:17" x14ac:dyDescent="0.3">
      <c r="A67" s="21"/>
      <c r="B67" s="30"/>
      <c r="C67" s="52" t="str">
        <f>+IFERROR(VLOOKUP(B67,Table26[],2,FALSE)," ")</f>
        <v xml:space="preserve"> </v>
      </c>
      <c r="D67" s="14"/>
      <c r="E67" s="14"/>
      <c r="F67" s="43"/>
      <c r="G67" s="14"/>
      <c r="H67" s="55">
        <f t="shared" ref="H67:H103" si="7">+G67+F67</f>
        <v>0</v>
      </c>
      <c r="I67" s="14"/>
      <c r="J67" s="54">
        <f t="shared" si="1"/>
        <v>0</v>
      </c>
      <c r="K67" s="56">
        <f t="shared" si="2"/>
        <v>0</v>
      </c>
      <c r="L67" s="75">
        <f t="shared" si="3"/>
        <v>0</v>
      </c>
      <c r="M67" s="56">
        <f t="shared" si="4"/>
        <v>0</v>
      </c>
      <c r="N67" s="54">
        <f t="shared" si="5"/>
        <v>0</v>
      </c>
      <c r="O67" s="56">
        <f t="shared" si="6"/>
        <v>0</v>
      </c>
      <c r="P67" s="92"/>
      <c r="Q67" s="86"/>
    </row>
    <row r="68" spans="1:17" x14ac:dyDescent="0.3">
      <c r="A68" s="21"/>
      <c r="B68" s="30"/>
      <c r="C68" s="52" t="str">
        <f>+IFERROR(VLOOKUP(B68,Table26[],2,FALSE)," ")</f>
        <v xml:space="preserve"> </v>
      </c>
      <c r="D68" s="14"/>
      <c r="E68" s="14"/>
      <c r="F68" s="43"/>
      <c r="G68" s="14"/>
      <c r="H68" s="55">
        <f t="shared" si="7"/>
        <v>0</v>
      </c>
      <c r="I68" s="14"/>
      <c r="J68" s="54">
        <f t="shared" si="1"/>
        <v>0</v>
      </c>
      <c r="K68" s="56">
        <f t="shared" si="2"/>
        <v>0</v>
      </c>
      <c r="L68" s="75">
        <f t="shared" si="3"/>
        <v>0</v>
      </c>
      <c r="M68" s="56">
        <f t="shared" si="4"/>
        <v>0</v>
      </c>
      <c r="N68" s="54">
        <f t="shared" si="5"/>
        <v>0</v>
      </c>
      <c r="O68" s="56">
        <f t="shared" si="6"/>
        <v>0</v>
      </c>
      <c r="P68" s="92"/>
      <c r="Q68" s="86"/>
    </row>
    <row r="69" spans="1:17" x14ac:dyDescent="0.3">
      <c r="A69" s="21"/>
      <c r="B69" s="30"/>
      <c r="C69" s="52" t="str">
        <f>+IFERROR(VLOOKUP(B69,Table26[],2,FALSE)," ")</f>
        <v xml:space="preserve"> </v>
      </c>
      <c r="D69" s="14"/>
      <c r="E69" s="14"/>
      <c r="F69" s="43"/>
      <c r="G69" s="14"/>
      <c r="H69" s="55">
        <f t="shared" si="7"/>
        <v>0</v>
      </c>
      <c r="I69" s="14"/>
      <c r="J69" s="54">
        <f t="shared" si="1"/>
        <v>0</v>
      </c>
      <c r="K69" s="56">
        <f t="shared" si="2"/>
        <v>0</v>
      </c>
      <c r="L69" s="75">
        <f t="shared" si="3"/>
        <v>0</v>
      </c>
      <c r="M69" s="56">
        <f t="shared" si="4"/>
        <v>0</v>
      </c>
      <c r="N69" s="54">
        <f t="shared" si="5"/>
        <v>0</v>
      </c>
      <c r="O69" s="56">
        <f t="shared" si="6"/>
        <v>0</v>
      </c>
      <c r="P69" s="92"/>
      <c r="Q69" s="86"/>
    </row>
    <row r="70" spans="1:17" x14ac:dyDescent="0.3">
      <c r="A70" s="21"/>
      <c r="B70" s="30"/>
      <c r="C70" s="52" t="str">
        <f>+IFERROR(VLOOKUP(B70,Table26[],2,FALSE)," ")</f>
        <v xml:space="preserve"> </v>
      </c>
      <c r="D70" s="14"/>
      <c r="E70" s="14"/>
      <c r="F70" s="43"/>
      <c r="G70" s="14"/>
      <c r="H70" s="55">
        <f t="shared" si="7"/>
        <v>0</v>
      </c>
      <c r="I70" s="14"/>
      <c r="J70" s="54">
        <f t="shared" si="1"/>
        <v>0</v>
      </c>
      <c r="K70" s="56">
        <f t="shared" si="2"/>
        <v>0</v>
      </c>
      <c r="L70" s="75">
        <f t="shared" si="3"/>
        <v>0</v>
      </c>
      <c r="M70" s="56">
        <f t="shared" si="4"/>
        <v>0</v>
      </c>
      <c r="N70" s="54">
        <f t="shared" si="5"/>
        <v>0</v>
      </c>
      <c r="O70" s="56">
        <f t="shared" si="6"/>
        <v>0</v>
      </c>
      <c r="P70" s="92"/>
      <c r="Q70" s="86"/>
    </row>
    <row r="71" spans="1:17" x14ac:dyDescent="0.3">
      <c r="A71" s="21"/>
      <c r="B71" s="30"/>
      <c r="C71" s="52" t="str">
        <f>+IFERROR(VLOOKUP(B71,Table26[],2,FALSE)," ")</f>
        <v xml:space="preserve"> </v>
      </c>
      <c r="D71" s="14"/>
      <c r="E71" s="14"/>
      <c r="F71" s="43"/>
      <c r="G71" s="14"/>
      <c r="H71" s="55">
        <f t="shared" si="7"/>
        <v>0</v>
      </c>
      <c r="I71" s="14"/>
      <c r="J71" s="54">
        <f t="shared" si="1"/>
        <v>0</v>
      </c>
      <c r="K71" s="56">
        <f t="shared" si="2"/>
        <v>0</v>
      </c>
      <c r="L71" s="75">
        <f t="shared" si="3"/>
        <v>0</v>
      </c>
      <c r="M71" s="56">
        <f t="shared" si="4"/>
        <v>0</v>
      </c>
      <c r="N71" s="54">
        <f t="shared" si="5"/>
        <v>0</v>
      </c>
      <c r="O71" s="56">
        <f t="shared" si="6"/>
        <v>0</v>
      </c>
      <c r="P71" s="92"/>
      <c r="Q71" s="86"/>
    </row>
    <row r="72" spans="1:17" x14ac:dyDescent="0.3">
      <c r="A72" s="21"/>
      <c r="B72" s="30"/>
      <c r="C72" s="52" t="str">
        <f>+IFERROR(VLOOKUP(B72,Table26[],2,FALSE)," ")</f>
        <v xml:space="preserve"> </v>
      </c>
      <c r="D72" s="14"/>
      <c r="E72" s="14"/>
      <c r="F72" s="43"/>
      <c r="G72" s="14"/>
      <c r="H72" s="55">
        <f t="shared" si="7"/>
        <v>0</v>
      </c>
      <c r="I72" s="14"/>
      <c r="J72" s="54">
        <f t="shared" si="1"/>
        <v>0</v>
      </c>
      <c r="K72" s="56">
        <f t="shared" si="2"/>
        <v>0</v>
      </c>
      <c r="L72" s="75">
        <f t="shared" si="3"/>
        <v>0</v>
      </c>
      <c r="M72" s="56">
        <f t="shared" si="4"/>
        <v>0</v>
      </c>
      <c r="N72" s="54">
        <f t="shared" si="5"/>
        <v>0</v>
      </c>
      <c r="O72" s="56">
        <f t="shared" si="6"/>
        <v>0</v>
      </c>
      <c r="P72" s="92"/>
      <c r="Q72" s="86"/>
    </row>
    <row r="73" spans="1:17" x14ac:dyDescent="0.3">
      <c r="A73" s="21"/>
      <c r="B73" s="30"/>
      <c r="C73" s="52" t="str">
        <f>+IFERROR(VLOOKUP(B73,Table26[],2,FALSE)," ")</f>
        <v xml:space="preserve"> </v>
      </c>
      <c r="D73" s="14"/>
      <c r="E73" s="14"/>
      <c r="F73" s="43"/>
      <c r="G73" s="14"/>
      <c r="H73" s="55">
        <f t="shared" si="7"/>
        <v>0</v>
      </c>
      <c r="I73" s="14"/>
      <c r="J73" s="54">
        <f t="shared" si="1"/>
        <v>0</v>
      </c>
      <c r="K73" s="56">
        <f t="shared" si="2"/>
        <v>0</v>
      </c>
      <c r="L73" s="75">
        <f t="shared" si="3"/>
        <v>0</v>
      </c>
      <c r="M73" s="56">
        <f t="shared" si="4"/>
        <v>0</v>
      </c>
      <c r="N73" s="54">
        <f t="shared" si="5"/>
        <v>0</v>
      </c>
      <c r="O73" s="56">
        <f t="shared" si="6"/>
        <v>0</v>
      </c>
      <c r="P73" s="92"/>
      <c r="Q73" s="86"/>
    </row>
    <row r="74" spans="1:17" x14ac:dyDescent="0.3">
      <c r="A74" s="21"/>
      <c r="B74" s="30"/>
      <c r="C74" s="52" t="str">
        <f>+IFERROR(VLOOKUP(B74,Table26[],2,FALSE)," ")</f>
        <v xml:space="preserve"> </v>
      </c>
      <c r="D74" s="14"/>
      <c r="E74" s="14"/>
      <c r="F74" s="43"/>
      <c r="G74" s="14"/>
      <c r="H74" s="55">
        <f t="shared" si="7"/>
        <v>0</v>
      </c>
      <c r="I74" s="14"/>
      <c r="J74" s="54">
        <f t="shared" si="1"/>
        <v>0</v>
      </c>
      <c r="K74" s="56">
        <f t="shared" si="2"/>
        <v>0</v>
      </c>
      <c r="L74" s="75">
        <f t="shared" si="3"/>
        <v>0</v>
      </c>
      <c r="M74" s="56">
        <f t="shared" si="4"/>
        <v>0</v>
      </c>
      <c r="N74" s="54">
        <f t="shared" si="5"/>
        <v>0</v>
      </c>
      <c r="O74" s="56">
        <f t="shared" si="6"/>
        <v>0</v>
      </c>
      <c r="P74" s="92"/>
      <c r="Q74" s="86"/>
    </row>
    <row r="75" spans="1:17" x14ac:dyDescent="0.3">
      <c r="A75" s="21"/>
      <c r="B75" s="30"/>
      <c r="C75" s="52" t="str">
        <f>+IFERROR(VLOOKUP(B75,Table26[],2,FALSE)," ")</f>
        <v xml:space="preserve"> </v>
      </c>
      <c r="D75" s="14"/>
      <c r="E75" s="14"/>
      <c r="F75" s="43"/>
      <c r="G75" s="14"/>
      <c r="H75" s="55">
        <f t="shared" si="7"/>
        <v>0</v>
      </c>
      <c r="I75" s="14"/>
      <c r="J75" s="54">
        <f t="shared" ref="J75:J103" si="8">+I75-D75</f>
        <v>0</v>
      </c>
      <c r="K75" s="56">
        <f t="shared" ref="K75:K103" si="9">+IFERROR((+J75/D75),0)</f>
        <v>0</v>
      </c>
      <c r="L75" s="75">
        <f t="shared" ref="L75:L103" si="10">+I75-E75</f>
        <v>0</v>
      </c>
      <c r="M75" s="56">
        <f t="shared" ref="M75:M103" si="11">+IFERROR((L75/E75),0)</f>
        <v>0</v>
      </c>
      <c r="N75" s="54">
        <f t="shared" ref="N75:N103" si="12">+I75-H75</f>
        <v>0</v>
      </c>
      <c r="O75" s="56">
        <f t="shared" ref="O75:O103" si="13">+IFERROR((+N75/H75),0)</f>
        <v>0</v>
      </c>
      <c r="P75" s="92"/>
      <c r="Q75" s="86"/>
    </row>
    <row r="76" spans="1:17" x14ac:dyDescent="0.3">
      <c r="A76" s="21"/>
      <c r="B76" s="30"/>
      <c r="C76" s="52" t="str">
        <f>+IFERROR(VLOOKUP(B76,Table26[],2,FALSE)," ")</f>
        <v xml:space="preserve"> </v>
      </c>
      <c r="D76" s="14"/>
      <c r="E76" s="14"/>
      <c r="F76" s="43"/>
      <c r="G76" s="14"/>
      <c r="H76" s="55">
        <f t="shared" si="7"/>
        <v>0</v>
      </c>
      <c r="I76" s="14"/>
      <c r="J76" s="54">
        <f t="shared" si="8"/>
        <v>0</v>
      </c>
      <c r="K76" s="56">
        <f t="shared" si="9"/>
        <v>0</v>
      </c>
      <c r="L76" s="75">
        <f t="shared" si="10"/>
        <v>0</v>
      </c>
      <c r="M76" s="56">
        <f t="shared" si="11"/>
        <v>0</v>
      </c>
      <c r="N76" s="54">
        <f t="shared" si="12"/>
        <v>0</v>
      </c>
      <c r="O76" s="56">
        <f t="shared" si="13"/>
        <v>0</v>
      </c>
      <c r="P76" s="92"/>
      <c r="Q76" s="86"/>
    </row>
    <row r="77" spans="1:17" x14ac:dyDescent="0.3">
      <c r="A77" s="21"/>
      <c r="B77" s="30"/>
      <c r="C77" s="52" t="str">
        <f>+IFERROR(VLOOKUP(B77,Table26[],2,FALSE)," ")</f>
        <v xml:space="preserve"> </v>
      </c>
      <c r="D77" s="14"/>
      <c r="E77" s="14"/>
      <c r="F77" s="43"/>
      <c r="G77" s="14"/>
      <c r="H77" s="55">
        <f t="shared" si="7"/>
        <v>0</v>
      </c>
      <c r="I77" s="14"/>
      <c r="J77" s="54">
        <f t="shared" si="8"/>
        <v>0</v>
      </c>
      <c r="K77" s="56">
        <f t="shared" si="9"/>
        <v>0</v>
      </c>
      <c r="L77" s="75">
        <f t="shared" si="10"/>
        <v>0</v>
      </c>
      <c r="M77" s="56">
        <f t="shared" si="11"/>
        <v>0</v>
      </c>
      <c r="N77" s="54">
        <f t="shared" si="12"/>
        <v>0</v>
      </c>
      <c r="O77" s="56">
        <f t="shared" si="13"/>
        <v>0</v>
      </c>
      <c r="P77" s="92"/>
      <c r="Q77" s="86"/>
    </row>
    <row r="78" spans="1:17" x14ac:dyDescent="0.3">
      <c r="A78" s="21"/>
      <c r="B78" s="30"/>
      <c r="C78" s="52" t="str">
        <f>+IFERROR(VLOOKUP(B78,Table26[],2,FALSE)," ")</f>
        <v xml:space="preserve"> </v>
      </c>
      <c r="D78" s="14"/>
      <c r="E78" s="14"/>
      <c r="F78" s="43"/>
      <c r="G78" s="14"/>
      <c r="H78" s="55">
        <f t="shared" si="7"/>
        <v>0</v>
      </c>
      <c r="I78" s="14"/>
      <c r="J78" s="54">
        <f t="shared" si="8"/>
        <v>0</v>
      </c>
      <c r="K78" s="56">
        <f t="shared" si="9"/>
        <v>0</v>
      </c>
      <c r="L78" s="75">
        <f t="shared" si="10"/>
        <v>0</v>
      </c>
      <c r="M78" s="56">
        <f t="shared" si="11"/>
        <v>0</v>
      </c>
      <c r="N78" s="54">
        <f t="shared" si="12"/>
        <v>0</v>
      </c>
      <c r="O78" s="56">
        <f t="shared" si="13"/>
        <v>0</v>
      </c>
      <c r="P78" s="92"/>
      <c r="Q78" s="86"/>
    </row>
    <row r="79" spans="1:17" x14ac:dyDescent="0.3">
      <c r="A79" s="21"/>
      <c r="B79" s="30"/>
      <c r="C79" s="52" t="str">
        <f>+IFERROR(VLOOKUP(B79,Table26[],2,FALSE)," ")</f>
        <v xml:space="preserve"> </v>
      </c>
      <c r="D79" s="14"/>
      <c r="E79" s="14"/>
      <c r="F79" s="43"/>
      <c r="G79" s="14"/>
      <c r="H79" s="55">
        <f t="shared" si="7"/>
        <v>0</v>
      </c>
      <c r="I79" s="14"/>
      <c r="J79" s="54">
        <f t="shared" si="8"/>
        <v>0</v>
      </c>
      <c r="K79" s="56">
        <f t="shared" si="9"/>
        <v>0</v>
      </c>
      <c r="L79" s="75">
        <f t="shared" si="10"/>
        <v>0</v>
      </c>
      <c r="M79" s="56">
        <f t="shared" si="11"/>
        <v>0</v>
      </c>
      <c r="N79" s="54">
        <f t="shared" si="12"/>
        <v>0</v>
      </c>
      <c r="O79" s="56">
        <f t="shared" si="13"/>
        <v>0</v>
      </c>
      <c r="P79" s="92"/>
      <c r="Q79" s="86"/>
    </row>
    <row r="80" spans="1:17" x14ac:dyDescent="0.3">
      <c r="A80" s="21"/>
      <c r="B80" s="30"/>
      <c r="C80" s="52" t="str">
        <f>+IFERROR(VLOOKUP(B80,Table26[],2,FALSE)," ")</f>
        <v xml:space="preserve"> </v>
      </c>
      <c r="D80" s="14"/>
      <c r="E80" s="14"/>
      <c r="F80" s="43"/>
      <c r="G80" s="14"/>
      <c r="H80" s="55">
        <f t="shared" si="7"/>
        <v>0</v>
      </c>
      <c r="I80" s="14"/>
      <c r="J80" s="54">
        <f t="shared" si="8"/>
        <v>0</v>
      </c>
      <c r="K80" s="56">
        <f t="shared" si="9"/>
        <v>0</v>
      </c>
      <c r="L80" s="75">
        <f t="shared" si="10"/>
        <v>0</v>
      </c>
      <c r="M80" s="56">
        <f t="shared" si="11"/>
        <v>0</v>
      </c>
      <c r="N80" s="54">
        <f t="shared" si="12"/>
        <v>0</v>
      </c>
      <c r="O80" s="56">
        <f t="shared" si="13"/>
        <v>0</v>
      </c>
      <c r="P80" s="92"/>
      <c r="Q80" s="86"/>
    </row>
    <row r="81" spans="1:17" x14ac:dyDescent="0.3">
      <c r="A81" s="21"/>
      <c r="B81" s="30"/>
      <c r="C81" s="52" t="str">
        <f>+IFERROR(VLOOKUP(B81,Table26[],2,FALSE)," ")</f>
        <v xml:space="preserve"> </v>
      </c>
      <c r="D81" s="14"/>
      <c r="E81" s="14"/>
      <c r="F81" s="43"/>
      <c r="G81" s="14"/>
      <c r="H81" s="55">
        <f t="shared" si="7"/>
        <v>0</v>
      </c>
      <c r="I81" s="14"/>
      <c r="J81" s="54">
        <f t="shared" si="8"/>
        <v>0</v>
      </c>
      <c r="K81" s="56">
        <f t="shared" si="9"/>
        <v>0</v>
      </c>
      <c r="L81" s="75">
        <f t="shared" si="10"/>
        <v>0</v>
      </c>
      <c r="M81" s="56">
        <f t="shared" si="11"/>
        <v>0</v>
      </c>
      <c r="N81" s="54">
        <f t="shared" si="12"/>
        <v>0</v>
      </c>
      <c r="O81" s="56">
        <f t="shared" si="13"/>
        <v>0</v>
      </c>
      <c r="P81" s="92"/>
      <c r="Q81" s="86"/>
    </row>
    <row r="82" spans="1:17" x14ac:dyDescent="0.3">
      <c r="A82" s="21"/>
      <c r="B82" s="30"/>
      <c r="C82" s="52" t="str">
        <f>+IFERROR(VLOOKUP(B82,Table26[],2,FALSE)," ")</f>
        <v xml:space="preserve"> </v>
      </c>
      <c r="D82" s="14"/>
      <c r="E82" s="14"/>
      <c r="F82" s="43"/>
      <c r="G82" s="14"/>
      <c r="H82" s="55">
        <f t="shared" si="7"/>
        <v>0</v>
      </c>
      <c r="I82" s="14"/>
      <c r="J82" s="54">
        <f t="shared" si="8"/>
        <v>0</v>
      </c>
      <c r="K82" s="56">
        <f t="shared" si="9"/>
        <v>0</v>
      </c>
      <c r="L82" s="75">
        <f t="shared" si="10"/>
        <v>0</v>
      </c>
      <c r="M82" s="56">
        <f t="shared" si="11"/>
        <v>0</v>
      </c>
      <c r="N82" s="54">
        <f t="shared" si="12"/>
        <v>0</v>
      </c>
      <c r="O82" s="56">
        <f t="shared" si="13"/>
        <v>0</v>
      </c>
      <c r="P82" s="92"/>
      <c r="Q82" s="86"/>
    </row>
    <row r="83" spans="1:17" x14ac:dyDescent="0.3">
      <c r="A83" s="21"/>
      <c r="B83" s="30"/>
      <c r="C83" s="52" t="str">
        <f>+IFERROR(VLOOKUP(B83,Table26[],2,FALSE)," ")</f>
        <v xml:space="preserve"> </v>
      </c>
      <c r="D83" s="14"/>
      <c r="E83" s="14"/>
      <c r="F83" s="43"/>
      <c r="G83" s="14"/>
      <c r="H83" s="55">
        <f t="shared" si="7"/>
        <v>0</v>
      </c>
      <c r="I83" s="14"/>
      <c r="J83" s="54">
        <f t="shared" si="8"/>
        <v>0</v>
      </c>
      <c r="K83" s="56">
        <f t="shared" si="9"/>
        <v>0</v>
      </c>
      <c r="L83" s="75">
        <f t="shared" si="10"/>
        <v>0</v>
      </c>
      <c r="M83" s="56">
        <f t="shared" si="11"/>
        <v>0</v>
      </c>
      <c r="N83" s="54">
        <f t="shared" si="12"/>
        <v>0</v>
      </c>
      <c r="O83" s="56">
        <f t="shared" si="13"/>
        <v>0</v>
      </c>
      <c r="P83" s="92"/>
      <c r="Q83" s="86"/>
    </row>
    <row r="84" spans="1:17" x14ac:dyDescent="0.3">
      <c r="A84" s="21"/>
      <c r="B84" s="30"/>
      <c r="C84" s="52" t="str">
        <f>+IFERROR(VLOOKUP(B84,Table26[],2,FALSE)," ")</f>
        <v xml:space="preserve"> </v>
      </c>
      <c r="D84" s="14"/>
      <c r="E84" s="14"/>
      <c r="F84" s="43"/>
      <c r="G84" s="14"/>
      <c r="H84" s="55">
        <f t="shared" si="7"/>
        <v>0</v>
      </c>
      <c r="I84" s="14"/>
      <c r="J84" s="54">
        <f t="shared" si="8"/>
        <v>0</v>
      </c>
      <c r="K84" s="56">
        <f t="shared" si="9"/>
        <v>0</v>
      </c>
      <c r="L84" s="75">
        <f t="shared" si="10"/>
        <v>0</v>
      </c>
      <c r="M84" s="56">
        <f t="shared" si="11"/>
        <v>0</v>
      </c>
      <c r="N84" s="54">
        <f t="shared" si="12"/>
        <v>0</v>
      </c>
      <c r="O84" s="56">
        <f t="shared" si="13"/>
        <v>0</v>
      </c>
      <c r="P84" s="92"/>
      <c r="Q84" s="86"/>
    </row>
    <row r="85" spans="1:17" x14ac:dyDescent="0.3">
      <c r="A85" s="21"/>
      <c r="B85" s="30"/>
      <c r="C85" s="52" t="str">
        <f>+IFERROR(VLOOKUP(B85,Table26[],2,FALSE)," ")</f>
        <v xml:space="preserve"> </v>
      </c>
      <c r="D85" s="14"/>
      <c r="E85" s="14"/>
      <c r="F85" s="43"/>
      <c r="G85" s="14"/>
      <c r="H85" s="55">
        <f t="shared" si="7"/>
        <v>0</v>
      </c>
      <c r="I85" s="14"/>
      <c r="J85" s="54">
        <f t="shared" si="8"/>
        <v>0</v>
      </c>
      <c r="K85" s="56">
        <f t="shared" si="9"/>
        <v>0</v>
      </c>
      <c r="L85" s="75">
        <f t="shared" si="10"/>
        <v>0</v>
      </c>
      <c r="M85" s="56">
        <f t="shared" si="11"/>
        <v>0</v>
      </c>
      <c r="N85" s="54">
        <f t="shared" si="12"/>
        <v>0</v>
      </c>
      <c r="O85" s="56">
        <f t="shared" si="13"/>
        <v>0</v>
      </c>
      <c r="P85" s="92"/>
      <c r="Q85" s="86"/>
    </row>
    <row r="86" spans="1:17" x14ac:dyDescent="0.3">
      <c r="A86" s="21"/>
      <c r="B86" s="30"/>
      <c r="C86" s="52" t="str">
        <f>+IFERROR(VLOOKUP(B86,Table26[],2,FALSE)," ")</f>
        <v xml:space="preserve"> </v>
      </c>
      <c r="D86" s="14"/>
      <c r="E86" s="14"/>
      <c r="F86" s="43"/>
      <c r="G86" s="14"/>
      <c r="H86" s="55">
        <f t="shared" si="7"/>
        <v>0</v>
      </c>
      <c r="I86" s="14"/>
      <c r="J86" s="54">
        <f t="shared" si="8"/>
        <v>0</v>
      </c>
      <c r="K86" s="56">
        <f t="shared" si="9"/>
        <v>0</v>
      </c>
      <c r="L86" s="75">
        <f t="shared" si="10"/>
        <v>0</v>
      </c>
      <c r="M86" s="56">
        <f t="shared" si="11"/>
        <v>0</v>
      </c>
      <c r="N86" s="54">
        <f t="shared" si="12"/>
        <v>0</v>
      </c>
      <c r="O86" s="56">
        <f t="shared" si="13"/>
        <v>0</v>
      </c>
      <c r="P86" s="92"/>
      <c r="Q86" s="86"/>
    </row>
    <row r="87" spans="1:17" x14ac:dyDescent="0.3">
      <c r="A87" s="21"/>
      <c r="B87" s="30"/>
      <c r="C87" s="52" t="str">
        <f>+IFERROR(VLOOKUP(B87,Table26[],2,FALSE)," ")</f>
        <v xml:space="preserve"> </v>
      </c>
      <c r="D87" s="14"/>
      <c r="E87" s="14"/>
      <c r="F87" s="43"/>
      <c r="G87" s="14"/>
      <c r="H87" s="55">
        <f t="shared" si="7"/>
        <v>0</v>
      </c>
      <c r="I87" s="14"/>
      <c r="J87" s="54">
        <f t="shared" si="8"/>
        <v>0</v>
      </c>
      <c r="K87" s="56">
        <f t="shared" si="9"/>
        <v>0</v>
      </c>
      <c r="L87" s="75">
        <f t="shared" si="10"/>
        <v>0</v>
      </c>
      <c r="M87" s="56">
        <f t="shared" si="11"/>
        <v>0</v>
      </c>
      <c r="N87" s="54">
        <f t="shared" si="12"/>
        <v>0</v>
      </c>
      <c r="O87" s="56">
        <f t="shared" si="13"/>
        <v>0</v>
      </c>
      <c r="P87" s="92"/>
      <c r="Q87" s="86"/>
    </row>
    <row r="88" spans="1:17" x14ac:dyDescent="0.3">
      <c r="A88" s="21"/>
      <c r="B88" s="30"/>
      <c r="C88" s="52" t="str">
        <f>+IFERROR(VLOOKUP(B88,Table26[],2,FALSE)," ")</f>
        <v xml:space="preserve"> </v>
      </c>
      <c r="D88" s="14"/>
      <c r="E88" s="14"/>
      <c r="F88" s="43"/>
      <c r="G88" s="14"/>
      <c r="H88" s="55">
        <f t="shared" si="7"/>
        <v>0</v>
      </c>
      <c r="I88" s="14"/>
      <c r="J88" s="54">
        <f t="shared" si="8"/>
        <v>0</v>
      </c>
      <c r="K88" s="56">
        <f t="shared" si="9"/>
        <v>0</v>
      </c>
      <c r="L88" s="75">
        <f t="shared" si="10"/>
        <v>0</v>
      </c>
      <c r="M88" s="56">
        <f t="shared" si="11"/>
        <v>0</v>
      </c>
      <c r="N88" s="54">
        <f t="shared" si="12"/>
        <v>0</v>
      </c>
      <c r="O88" s="56">
        <f t="shared" si="13"/>
        <v>0</v>
      </c>
      <c r="P88" s="92"/>
      <c r="Q88" s="86"/>
    </row>
    <row r="89" spans="1:17" x14ac:dyDescent="0.3">
      <c r="A89" s="21"/>
      <c r="B89" s="30"/>
      <c r="C89" s="52" t="str">
        <f>+IFERROR(VLOOKUP(B89,Table26[],2,FALSE)," ")</f>
        <v xml:space="preserve"> </v>
      </c>
      <c r="D89" s="14"/>
      <c r="E89" s="14"/>
      <c r="F89" s="43"/>
      <c r="G89" s="14"/>
      <c r="H89" s="55">
        <f t="shared" si="7"/>
        <v>0</v>
      </c>
      <c r="I89" s="14"/>
      <c r="J89" s="54">
        <f t="shared" si="8"/>
        <v>0</v>
      </c>
      <c r="K89" s="56">
        <f t="shared" si="9"/>
        <v>0</v>
      </c>
      <c r="L89" s="75">
        <f t="shared" si="10"/>
        <v>0</v>
      </c>
      <c r="M89" s="56">
        <f t="shared" si="11"/>
        <v>0</v>
      </c>
      <c r="N89" s="54">
        <f t="shared" si="12"/>
        <v>0</v>
      </c>
      <c r="O89" s="56">
        <f t="shared" si="13"/>
        <v>0</v>
      </c>
      <c r="P89" s="92"/>
      <c r="Q89" s="86"/>
    </row>
    <row r="90" spans="1:17" x14ac:dyDescent="0.3">
      <c r="A90" s="21"/>
      <c r="B90" s="30"/>
      <c r="C90" s="52" t="str">
        <f>+IFERROR(VLOOKUP(B90,Table26[],2,FALSE)," ")</f>
        <v xml:space="preserve"> </v>
      </c>
      <c r="D90" s="14"/>
      <c r="E90" s="14"/>
      <c r="F90" s="43"/>
      <c r="G90" s="14"/>
      <c r="H90" s="55">
        <f t="shared" si="7"/>
        <v>0</v>
      </c>
      <c r="I90" s="14"/>
      <c r="J90" s="54">
        <f t="shared" si="8"/>
        <v>0</v>
      </c>
      <c r="K90" s="56">
        <f t="shared" si="9"/>
        <v>0</v>
      </c>
      <c r="L90" s="75">
        <f t="shared" si="10"/>
        <v>0</v>
      </c>
      <c r="M90" s="56">
        <f t="shared" si="11"/>
        <v>0</v>
      </c>
      <c r="N90" s="54">
        <f t="shared" si="12"/>
        <v>0</v>
      </c>
      <c r="O90" s="56">
        <f t="shared" si="13"/>
        <v>0</v>
      </c>
      <c r="P90" s="92"/>
      <c r="Q90" s="86"/>
    </row>
    <row r="91" spans="1:17" x14ac:dyDescent="0.3">
      <c r="A91" s="21"/>
      <c r="B91" s="30"/>
      <c r="C91" s="52" t="str">
        <f>+IFERROR(VLOOKUP(B91,Table26[],2,FALSE)," ")</f>
        <v xml:space="preserve"> </v>
      </c>
      <c r="D91" s="14"/>
      <c r="E91" s="14"/>
      <c r="F91" s="43"/>
      <c r="G91" s="14"/>
      <c r="H91" s="55">
        <f t="shared" si="7"/>
        <v>0</v>
      </c>
      <c r="I91" s="14"/>
      <c r="J91" s="54">
        <f t="shared" si="8"/>
        <v>0</v>
      </c>
      <c r="K91" s="56">
        <f t="shared" si="9"/>
        <v>0</v>
      </c>
      <c r="L91" s="75">
        <f t="shared" si="10"/>
        <v>0</v>
      </c>
      <c r="M91" s="56">
        <f t="shared" si="11"/>
        <v>0</v>
      </c>
      <c r="N91" s="54">
        <f t="shared" si="12"/>
        <v>0</v>
      </c>
      <c r="O91" s="56">
        <f t="shared" si="13"/>
        <v>0</v>
      </c>
      <c r="P91" s="92"/>
      <c r="Q91" s="86"/>
    </row>
    <row r="92" spans="1:17" x14ac:dyDescent="0.3">
      <c r="A92" s="21"/>
      <c r="B92" s="30"/>
      <c r="C92" s="52" t="str">
        <f>+IFERROR(VLOOKUP(B92,Table26[],2,FALSE)," ")</f>
        <v xml:space="preserve"> </v>
      </c>
      <c r="D92" s="14"/>
      <c r="E92" s="14"/>
      <c r="F92" s="43"/>
      <c r="G92" s="14"/>
      <c r="H92" s="55">
        <f t="shared" si="7"/>
        <v>0</v>
      </c>
      <c r="I92" s="14"/>
      <c r="J92" s="54">
        <f t="shared" si="8"/>
        <v>0</v>
      </c>
      <c r="K92" s="56">
        <f t="shared" si="9"/>
        <v>0</v>
      </c>
      <c r="L92" s="75">
        <f t="shared" si="10"/>
        <v>0</v>
      </c>
      <c r="M92" s="56">
        <f t="shared" si="11"/>
        <v>0</v>
      </c>
      <c r="N92" s="54">
        <f t="shared" si="12"/>
        <v>0</v>
      </c>
      <c r="O92" s="56">
        <f t="shared" si="13"/>
        <v>0</v>
      </c>
      <c r="P92" s="92"/>
      <c r="Q92" s="86"/>
    </row>
    <row r="93" spans="1:17" x14ac:dyDescent="0.3">
      <c r="A93" s="21"/>
      <c r="B93" s="30"/>
      <c r="C93" s="52" t="str">
        <f>+IFERROR(VLOOKUP(B93,Table26[],2,FALSE)," ")</f>
        <v xml:space="preserve"> </v>
      </c>
      <c r="D93" s="14"/>
      <c r="E93" s="14"/>
      <c r="F93" s="43"/>
      <c r="G93" s="14"/>
      <c r="H93" s="55">
        <f t="shared" si="7"/>
        <v>0</v>
      </c>
      <c r="I93" s="14"/>
      <c r="J93" s="54">
        <f t="shared" si="8"/>
        <v>0</v>
      </c>
      <c r="K93" s="56">
        <f t="shared" si="9"/>
        <v>0</v>
      </c>
      <c r="L93" s="75">
        <f t="shared" si="10"/>
        <v>0</v>
      </c>
      <c r="M93" s="56">
        <f t="shared" si="11"/>
        <v>0</v>
      </c>
      <c r="N93" s="54">
        <f t="shared" si="12"/>
        <v>0</v>
      </c>
      <c r="O93" s="56">
        <f t="shared" si="13"/>
        <v>0</v>
      </c>
      <c r="P93" s="92"/>
      <c r="Q93" s="86"/>
    </row>
    <row r="94" spans="1:17" x14ac:dyDescent="0.3">
      <c r="A94" s="21"/>
      <c r="B94" s="30"/>
      <c r="C94" s="52" t="str">
        <f>+IFERROR(VLOOKUP(B94,Table26[],2,FALSE)," ")</f>
        <v xml:space="preserve"> </v>
      </c>
      <c r="D94" s="14"/>
      <c r="E94" s="14"/>
      <c r="F94" s="43"/>
      <c r="G94" s="14"/>
      <c r="H94" s="55">
        <f t="shared" si="7"/>
        <v>0</v>
      </c>
      <c r="I94" s="14"/>
      <c r="J94" s="54">
        <f t="shared" si="8"/>
        <v>0</v>
      </c>
      <c r="K94" s="56">
        <f t="shared" si="9"/>
        <v>0</v>
      </c>
      <c r="L94" s="75">
        <f t="shared" si="10"/>
        <v>0</v>
      </c>
      <c r="M94" s="56">
        <f t="shared" si="11"/>
        <v>0</v>
      </c>
      <c r="N94" s="54">
        <f t="shared" si="12"/>
        <v>0</v>
      </c>
      <c r="O94" s="56">
        <f t="shared" si="13"/>
        <v>0</v>
      </c>
      <c r="P94" s="92"/>
      <c r="Q94" s="86"/>
    </row>
    <row r="95" spans="1:17" x14ac:dyDescent="0.3">
      <c r="A95" s="21"/>
      <c r="B95" s="30"/>
      <c r="C95" s="52" t="str">
        <f>+IFERROR(VLOOKUP(B95,Table26[],2,FALSE)," ")</f>
        <v xml:space="preserve"> </v>
      </c>
      <c r="D95" s="14"/>
      <c r="E95" s="14"/>
      <c r="F95" s="43"/>
      <c r="G95" s="14"/>
      <c r="H95" s="55">
        <f t="shared" si="7"/>
        <v>0</v>
      </c>
      <c r="I95" s="14"/>
      <c r="J95" s="54">
        <f t="shared" si="8"/>
        <v>0</v>
      </c>
      <c r="K95" s="56">
        <f t="shared" si="9"/>
        <v>0</v>
      </c>
      <c r="L95" s="75">
        <f t="shared" si="10"/>
        <v>0</v>
      </c>
      <c r="M95" s="56">
        <f t="shared" si="11"/>
        <v>0</v>
      </c>
      <c r="N95" s="54">
        <f t="shared" si="12"/>
        <v>0</v>
      </c>
      <c r="O95" s="56">
        <f t="shared" si="13"/>
        <v>0</v>
      </c>
      <c r="P95" s="92"/>
      <c r="Q95" s="86"/>
    </row>
    <row r="96" spans="1:17" x14ac:dyDescent="0.3">
      <c r="A96" s="21"/>
      <c r="B96" s="30"/>
      <c r="C96" s="52" t="str">
        <f>+IFERROR(VLOOKUP(B96,Table26[],2,FALSE)," ")</f>
        <v xml:space="preserve"> </v>
      </c>
      <c r="D96" s="14"/>
      <c r="E96" s="14"/>
      <c r="F96" s="43"/>
      <c r="G96" s="14"/>
      <c r="H96" s="55">
        <f t="shared" si="7"/>
        <v>0</v>
      </c>
      <c r="I96" s="14"/>
      <c r="J96" s="54">
        <f t="shared" si="8"/>
        <v>0</v>
      </c>
      <c r="K96" s="56">
        <f t="shared" si="9"/>
        <v>0</v>
      </c>
      <c r="L96" s="75">
        <f t="shared" si="10"/>
        <v>0</v>
      </c>
      <c r="M96" s="56">
        <f t="shared" si="11"/>
        <v>0</v>
      </c>
      <c r="N96" s="54">
        <f t="shared" si="12"/>
        <v>0</v>
      </c>
      <c r="O96" s="56">
        <f t="shared" si="13"/>
        <v>0</v>
      </c>
      <c r="P96" s="92"/>
      <c r="Q96" s="86"/>
    </row>
    <row r="97" spans="1:17" x14ac:dyDescent="0.3">
      <c r="A97" s="21"/>
      <c r="B97" s="30"/>
      <c r="C97" s="52" t="str">
        <f>+IFERROR(VLOOKUP(B97,Table26[],2,FALSE)," ")</f>
        <v xml:space="preserve"> </v>
      </c>
      <c r="D97" s="14"/>
      <c r="E97" s="14"/>
      <c r="F97" s="43"/>
      <c r="G97" s="14"/>
      <c r="H97" s="55">
        <f t="shared" si="7"/>
        <v>0</v>
      </c>
      <c r="I97" s="14"/>
      <c r="J97" s="54">
        <f t="shared" si="8"/>
        <v>0</v>
      </c>
      <c r="K97" s="56">
        <f t="shared" si="9"/>
        <v>0</v>
      </c>
      <c r="L97" s="75">
        <f t="shared" si="10"/>
        <v>0</v>
      </c>
      <c r="M97" s="56">
        <f t="shared" si="11"/>
        <v>0</v>
      </c>
      <c r="N97" s="54">
        <f t="shared" si="12"/>
        <v>0</v>
      </c>
      <c r="O97" s="56">
        <f t="shared" si="13"/>
        <v>0</v>
      </c>
      <c r="P97" s="92"/>
      <c r="Q97" s="86"/>
    </row>
    <row r="98" spans="1:17" x14ac:dyDescent="0.3">
      <c r="A98" s="21"/>
      <c r="B98" s="30"/>
      <c r="C98" s="52" t="str">
        <f>+IFERROR(VLOOKUP(B98,Table26[],2,FALSE)," ")</f>
        <v xml:space="preserve"> </v>
      </c>
      <c r="D98" s="14"/>
      <c r="E98" s="14"/>
      <c r="F98" s="43"/>
      <c r="G98" s="14"/>
      <c r="H98" s="55">
        <f t="shared" si="7"/>
        <v>0</v>
      </c>
      <c r="I98" s="14"/>
      <c r="J98" s="54">
        <f t="shared" si="8"/>
        <v>0</v>
      </c>
      <c r="K98" s="56">
        <f t="shared" si="9"/>
        <v>0</v>
      </c>
      <c r="L98" s="75">
        <f t="shared" si="10"/>
        <v>0</v>
      </c>
      <c r="M98" s="56">
        <f t="shared" si="11"/>
        <v>0</v>
      </c>
      <c r="N98" s="54">
        <f t="shared" si="12"/>
        <v>0</v>
      </c>
      <c r="O98" s="56">
        <f t="shared" si="13"/>
        <v>0</v>
      </c>
      <c r="P98" s="92"/>
      <c r="Q98" s="86"/>
    </row>
    <row r="99" spans="1:17" x14ac:dyDescent="0.3">
      <c r="A99" s="21"/>
      <c r="B99" s="30"/>
      <c r="C99" s="52" t="str">
        <f>+IFERROR(VLOOKUP(B99,Table26[],2,FALSE)," ")</f>
        <v xml:space="preserve"> </v>
      </c>
      <c r="D99" s="14"/>
      <c r="E99" s="14"/>
      <c r="F99" s="43"/>
      <c r="G99" s="14"/>
      <c r="H99" s="55">
        <f t="shared" si="7"/>
        <v>0</v>
      </c>
      <c r="I99" s="14"/>
      <c r="J99" s="54">
        <f t="shared" si="8"/>
        <v>0</v>
      </c>
      <c r="K99" s="56">
        <f t="shared" si="9"/>
        <v>0</v>
      </c>
      <c r="L99" s="75">
        <f t="shared" si="10"/>
        <v>0</v>
      </c>
      <c r="M99" s="56">
        <f t="shared" si="11"/>
        <v>0</v>
      </c>
      <c r="N99" s="54">
        <f t="shared" si="12"/>
        <v>0</v>
      </c>
      <c r="O99" s="56">
        <f t="shared" si="13"/>
        <v>0</v>
      </c>
      <c r="P99" s="92"/>
      <c r="Q99" s="86"/>
    </row>
    <row r="100" spans="1:17" x14ac:dyDescent="0.3">
      <c r="A100" s="21"/>
      <c r="B100" s="30"/>
      <c r="C100" s="52" t="str">
        <f>+IFERROR(VLOOKUP(B100,Table26[],2,FALSE)," ")</f>
        <v xml:space="preserve"> </v>
      </c>
      <c r="D100" s="14"/>
      <c r="E100" s="14"/>
      <c r="F100" s="43"/>
      <c r="G100" s="14"/>
      <c r="H100" s="55">
        <f t="shared" si="7"/>
        <v>0</v>
      </c>
      <c r="I100" s="14"/>
      <c r="J100" s="54">
        <f t="shared" si="8"/>
        <v>0</v>
      </c>
      <c r="K100" s="56">
        <f t="shared" si="9"/>
        <v>0</v>
      </c>
      <c r="L100" s="75">
        <f t="shared" si="10"/>
        <v>0</v>
      </c>
      <c r="M100" s="56">
        <f t="shared" si="11"/>
        <v>0</v>
      </c>
      <c r="N100" s="54">
        <f t="shared" si="12"/>
        <v>0</v>
      </c>
      <c r="O100" s="56">
        <f t="shared" si="13"/>
        <v>0</v>
      </c>
      <c r="P100" s="92"/>
      <c r="Q100" s="86"/>
    </row>
    <row r="101" spans="1:17" x14ac:dyDescent="0.3">
      <c r="A101" s="21"/>
      <c r="B101" s="30"/>
      <c r="C101" s="52" t="str">
        <f>+IFERROR(VLOOKUP(B101,Table26[],2,FALSE)," ")</f>
        <v xml:space="preserve"> </v>
      </c>
      <c r="D101" s="14"/>
      <c r="E101" s="14"/>
      <c r="F101" s="43"/>
      <c r="G101" s="14"/>
      <c r="H101" s="55">
        <f t="shared" si="7"/>
        <v>0</v>
      </c>
      <c r="I101" s="14"/>
      <c r="J101" s="54">
        <f t="shared" si="8"/>
        <v>0</v>
      </c>
      <c r="K101" s="56">
        <f t="shared" si="9"/>
        <v>0</v>
      </c>
      <c r="L101" s="75">
        <f t="shared" si="10"/>
        <v>0</v>
      </c>
      <c r="M101" s="56">
        <f t="shared" si="11"/>
        <v>0</v>
      </c>
      <c r="N101" s="54">
        <f t="shared" si="12"/>
        <v>0</v>
      </c>
      <c r="O101" s="56">
        <f t="shared" si="13"/>
        <v>0</v>
      </c>
      <c r="P101" s="92"/>
      <c r="Q101" s="86"/>
    </row>
    <row r="102" spans="1:17" x14ac:dyDescent="0.3">
      <c r="A102" s="21"/>
      <c r="B102" s="30"/>
      <c r="C102" s="52" t="str">
        <f>+IFERROR(VLOOKUP(B102,Table26[],2,FALSE)," ")</f>
        <v xml:space="preserve"> </v>
      </c>
      <c r="D102" s="14"/>
      <c r="E102" s="14"/>
      <c r="F102" s="43"/>
      <c r="G102" s="14"/>
      <c r="H102" s="55">
        <f t="shared" si="7"/>
        <v>0</v>
      </c>
      <c r="I102" s="14"/>
      <c r="J102" s="54">
        <f t="shared" si="8"/>
        <v>0</v>
      </c>
      <c r="K102" s="56">
        <f t="shared" si="9"/>
        <v>0</v>
      </c>
      <c r="L102" s="75">
        <f t="shared" si="10"/>
        <v>0</v>
      </c>
      <c r="M102" s="56">
        <f t="shared" si="11"/>
        <v>0</v>
      </c>
      <c r="N102" s="54">
        <f t="shared" si="12"/>
        <v>0</v>
      </c>
      <c r="O102" s="56">
        <f t="shared" si="13"/>
        <v>0</v>
      </c>
      <c r="P102" s="92"/>
      <c r="Q102" s="86"/>
    </row>
    <row r="103" spans="1:17" x14ac:dyDescent="0.3">
      <c r="A103" s="21"/>
      <c r="B103" s="30"/>
      <c r="C103" s="52" t="str">
        <f>+IFERROR(VLOOKUP(B103,Table26[],2,FALSE)," ")</f>
        <v xml:space="preserve"> </v>
      </c>
      <c r="D103" s="14"/>
      <c r="E103" s="14"/>
      <c r="F103" s="43"/>
      <c r="G103" s="14"/>
      <c r="H103" s="55">
        <f t="shared" si="7"/>
        <v>0</v>
      </c>
      <c r="I103" s="14"/>
      <c r="J103" s="54">
        <f t="shared" si="8"/>
        <v>0</v>
      </c>
      <c r="K103" s="56">
        <f t="shared" si="9"/>
        <v>0</v>
      </c>
      <c r="L103" s="75">
        <f t="shared" si="10"/>
        <v>0</v>
      </c>
      <c r="M103" s="56">
        <f t="shared" si="11"/>
        <v>0</v>
      </c>
      <c r="N103" s="54">
        <f t="shared" si="12"/>
        <v>0</v>
      </c>
      <c r="O103" s="56">
        <f t="shared" si="13"/>
        <v>0</v>
      </c>
      <c r="P103" s="92"/>
      <c r="Q103" s="86"/>
    </row>
    <row r="104" spans="1:17" x14ac:dyDescent="0.3">
      <c r="A104" s="21"/>
      <c r="B104" s="30"/>
      <c r="C104" s="52" t="str">
        <f>+IFERROR(VLOOKUP(B104,Table26[],2,FALSE)," ")</f>
        <v xml:space="preserve"> </v>
      </c>
      <c r="D104" s="14"/>
      <c r="E104" s="14"/>
      <c r="F104" s="43"/>
      <c r="G104" s="14"/>
      <c r="H104" s="55">
        <f t="shared" ref="H104:H105" si="14">+G104+F104</f>
        <v>0</v>
      </c>
      <c r="I104" s="14"/>
      <c r="J104" s="54">
        <f t="shared" ref="J104:J105" si="15">+I104-D104</f>
        <v>0</v>
      </c>
      <c r="K104" s="56">
        <f t="shared" ref="K104:K105" si="16">+IFERROR((+J104/D104),0)</f>
        <v>0</v>
      </c>
      <c r="L104" s="75">
        <f t="shared" ref="L104:L105" si="17">+I104-E104</f>
        <v>0</v>
      </c>
      <c r="M104" s="56">
        <f t="shared" ref="M104:M105" si="18">+IFERROR((L104/E104),0)</f>
        <v>0</v>
      </c>
      <c r="N104" s="54">
        <f t="shared" ref="N104:N105" si="19">+I104-H104</f>
        <v>0</v>
      </c>
      <c r="O104" s="56">
        <f t="shared" ref="O104:O105" si="20">+IFERROR((+N104/H104),0)</f>
        <v>0</v>
      </c>
      <c r="P104" s="92"/>
      <c r="Q104" s="86"/>
    </row>
    <row r="105" spans="1:17" x14ac:dyDescent="0.3">
      <c r="A105" s="21"/>
      <c r="B105" s="30"/>
      <c r="C105" s="52" t="str">
        <f>+IFERROR(VLOOKUP(B105,Table26[],2,FALSE)," ")</f>
        <v xml:space="preserve"> </v>
      </c>
      <c r="D105" s="14"/>
      <c r="E105" s="14"/>
      <c r="F105" s="43"/>
      <c r="G105" s="14"/>
      <c r="H105" s="55">
        <f t="shared" si="14"/>
        <v>0</v>
      </c>
      <c r="I105" s="14"/>
      <c r="J105" s="54">
        <f t="shared" si="15"/>
        <v>0</v>
      </c>
      <c r="K105" s="56">
        <f t="shared" si="16"/>
        <v>0</v>
      </c>
      <c r="L105" s="75">
        <f t="shared" si="17"/>
        <v>0</v>
      </c>
      <c r="M105" s="56">
        <f t="shared" si="18"/>
        <v>0</v>
      </c>
      <c r="N105" s="54">
        <f t="shared" si="19"/>
        <v>0</v>
      </c>
      <c r="O105" s="56">
        <f t="shared" si="20"/>
        <v>0</v>
      </c>
      <c r="P105" s="92"/>
      <c r="Q105" s="86"/>
    </row>
  </sheetData>
  <mergeCells count="1">
    <mergeCell ref="A6:F6"/>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6" operator="greaterThan" id="{A6A9EC40-563F-4A5D-AD53-3F07CA9FAAD0}">
            <xm:f>'Drop Downs'!$B$8</xm:f>
            <x14:dxf>
              <font>
                <color rgb="FF9C0006"/>
              </font>
              <fill>
                <patternFill>
                  <bgColor rgb="FFFFC7CE"/>
                </patternFill>
              </fill>
            </x14:dxf>
          </x14:cfRule>
          <xm:sqref>J10:J105</xm:sqref>
        </x14:conditionalFormatting>
        <x14:conditionalFormatting xmlns:xm="http://schemas.microsoft.com/office/excel/2006/main">
          <x14:cfRule type="cellIs" priority="1" operator="greaterThan" id="{9262610E-3877-449B-B1EE-12E70ECAD2F8}">
            <xm:f>'Drop Downs'!$B$7</xm:f>
            <x14:dxf>
              <font>
                <color rgb="FF9C0006"/>
              </font>
              <fill>
                <patternFill>
                  <bgColor rgb="FFFFC7CE"/>
                </patternFill>
              </fill>
            </x14:dxf>
          </x14:cfRule>
          <xm:sqref>K10:K105</xm:sqref>
        </x14:conditionalFormatting>
        <x14:conditionalFormatting xmlns:xm="http://schemas.microsoft.com/office/excel/2006/main">
          <x14:cfRule type="cellIs" priority="3" operator="greaterThan" id="{48A77E5A-99E0-4A76-8CE3-2DBE213F7088}">
            <xm:f>'Drop Downs'!$B$8</xm:f>
            <x14:dxf>
              <font>
                <color rgb="FF9C0006"/>
              </font>
              <fill>
                <patternFill>
                  <bgColor rgb="FFFFC7CE"/>
                </patternFill>
              </fill>
            </x14:dxf>
          </x14:cfRule>
          <x14:cfRule type="cellIs" priority="4" operator="greaterThan" id="{62315D06-FD51-47CE-91BE-1154F05B2FA4}">
            <xm:f>'Drop Downs'!$A$8</xm:f>
            <x14:dxf>
              <font>
                <color rgb="FFFF0000"/>
              </font>
              <fill>
                <patternFill>
                  <bgColor theme="5" tint="0.79998168889431442"/>
                </patternFill>
              </fill>
            </x14:dxf>
          </x14:cfRule>
          <xm:sqref>L10:L105</xm:sqref>
        </x14:conditionalFormatting>
        <x14:conditionalFormatting xmlns:xm="http://schemas.microsoft.com/office/excel/2006/main">
          <x14:cfRule type="cellIs" priority="2" operator="greaterThan" id="{078C3769-D037-4165-A3F2-CBB4EFA4B75E}">
            <xm:f>'Drop Downs'!$B$7</xm:f>
            <x14:dxf>
              <font>
                <color rgb="FF9C0006"/>
              </font>
              <fill>
                <patternFill>
                  <bgColor rgb="FFFFC7CE"/>
                </patternFill>
              </fill>
            </x14:dxf>
          </x14:cfRule>
          <xm:sqref>M10:M105</xm:sqref>
        </x14:conditionalFormatting>
        <x14:conditionalFormatting xmlns:xm="http://schemas.microsoft.com/office/excel/2006/main">
          <x14:cfRule type="cellIs" priority="5" operator="greaterThan" id="{1000AC50-D80C-48A8-BA6F-525FDBEF7AEB}">
            <xm:f>'Drop Downs'!$B$8</xm:f>
            <x14:dxf>
              <font>
                <color rgb="FF9C0006"/>
              </font>
              <fill>
                <patternFill>
                  <bgColor rgb="FFFFC7CE"/>
                </patternFill>
              </fill>
            </x14:dxf>
          </x14:cfRule>
          <xm:sqref>N10:N105</xm:sqref>
        </x14:conditionalFormatting>
        <x14:conditionalFormatting xmlns:xm="http://schemas.microsoft.com/office/excel/2006/main">
          <x14:cfRule type="cellIs" priority="7" operator="greaterThan" id="{AE54D16F-4E04-41B4-B71C-76499FA3A95F}">
            <xm:f>'Drop Downs'!$B$7</xm:f>
            <x14:dxf>
              <font>
                <color rgb="FF9C0006"/>
              </font>
              <fill>
                <patternFill>
                  <bgColor rgb="FFFFC7CE"/>
                </patternFill>
              </fill>
            </x14:dxf>
          </x14:cfRule>
          <xm:sqref>O10:O105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Account Code" prompt="Choose the appropriate account code from the drop down list" xr:uid="{1E4DBA23-BBFE-4909-9270-97C9D6EF1966}">
          <x14:formula1>
            <xm:f>'Drop Downs'!$D$2:$D$29</xm:f>
          </x14:formula1>
          <xm:sqref>B10:B105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18BA2-8717-466F-A089-09CF7A94D552}">
  <sheetPr>
    <tabColor rgb="FFFFFF00"/>
  </sheetPr>
  <dimension ref="A1:Q304"/>
  <sheetViews>
    <sheetView workbookViewId="0">
      <selection activeCell="A7" sqref="A7:E7"/>
    </sheetView>
  </sheetViews>
  <sheetFormatPr defaultRowHeight="14.4" x14ac:dyDescent="0.3"/>
  <cols>
    <col min="1" max="1" width="13.5546875" customWidth="1"/>
    <col min="2" max="2" width="20.44140625" style="3" customWidth="1"/>
    <col min="3" max="3" width="35" style="2" customWidth="1"/>
    <col min="4" max="10" width="26.109375" style="13" customWidth="1"/>
    <col min="11" max="13" width="17.6640625" style="9" customWidth="1"/>
    <col min="14" max="14" width="24" style="13" customWidth="1"/>
    <col min="15" max="15" width="24" style="9" customWidth="1"/>
    <col min="16" max="16" width="55" style="4" customWidth="1"/>
    <col min="17" max="17" width="17.6640625" customWidth="1"/>
  </cols>
  <sheetData>
    <row r="1" spans="1:17" ht="15.6" x14ac:dyDescent="0.3">
      <c r="A1" s="40" t="s">
        <v>83</v>
      </c>
      <c r="D1" s="50" t="s">
        <v>93</v>
      </c>
    </row>
    <row r="2" spans="1:17" ht="15.6" x14ac:dyDescent="0.3">
      <c r="A2" s="40" t="s">
        <v>183</v>
      </c>
      <c r="D2" s="51" t="s">
        <v>94</v>
      </c>
    </row>
    <row r="3" spans="1:17" ht="15.6" x14ac:dyDescent="0.3">
      <c r="A3" s="40" t="str">
        <f>+Instructions!A3</f>
        <v>For Budget Year 2026 - 2027</v>
      </c>
      <c r="D3" s="58" t="s">
        <v>95</v>
      </c>
    </row>
    <row r="4" spans="1:17" ht="15.6" x14ac:dyDescent="0.3">
      <c r="A4" s="40"/>
      <c r="D4" s="85" t="s">
        <v>144</v>
      </c>
    </row>
    <row r="5" spans="1:17" ht="15" thickBot="1" x14ac:dyDescent="0.35"/>
    <row r="6" spans="1:17" ht="54.75" customHeight="1" thickBot="1" x14ac:dyDescent="0.35">
      <c r="A6" s="124" t="s">
        <v>154</v>
      </c>
      <c r="B6" s="125"/>
      <c r="C6" s="125"/>
      <c r="D6" s="125"/>
      <c r="E6" s="125"/>
      <c r="F6" s="125"/>
      <c r="G6" s="126"/>
    </row>
    <row r="8" spans="1:17" s="25" customFormat="1" ht="31.2" x14ac:dyDescent="0.3">
      <c r="A8" s="25" t="s">
        <v>0</v>
      </c>
      <c r="B8" s="47" t="s">
        <v>1</v>
      </c>
      <c r="C8" s="48" t="s">
        <v>76</v>
      </c>
      <c r="D8" s="27" t="s">
        <v>2</v>
      </c>
      <c r="E8" s="44" t="str">
        <f>+'Boone Wages'!E8</f>
        <v>2025 Actual</v>
      </c>
      <c r="F8" s="44" t="str">
        <f>+'Boone Wages'!F8</f>
        <v>YTD Jan 2026</v>
      </c>
      <c r="G8" s="44" t="str">
        <f>+'Boone Wages'!G8</f>
        <v>5 Month Projection</v>
      </c>
      <c r="H8" s="44" t="str">
        <f>+'Boone Wages'!H8</f>
        <v>Total 2026</v>
      </c>
      <c r="I8" s="76" t="str">
        <f>+'Boone Wages'!I8</f>
        <v>Proposed 2027 Budget</v>
      </c>
      <c r="J8" s="76" t="str">
        <f>+'Boone Wages'!J8</f>
        <v>Variance from 5-year Average</v>
      </c>
      <c r="K8" s="76" t="str">
        <f>+'Boone Wages'!K8</f>
        <v>Percent Variance- 5-Year Average</v>
      </c>
      <c r="L8" s="76" t="str">
        <f>+'Boone Wages'!L8</f>
        <v>Variance from 2025</v>
      </c>
      <c r="M8" s="76" t="str">
        <f>+'Boone Wages'!M8</f>
        <v>Percent Variance from 2025</v>
      </c>
      <c r="N8" s="76" t="str">
        <f>+'Boone Wages'!N8</f>
        <v>Variance from 2026</v>
      </c>
      <c r="O8" s="76" t="str">
        <f>+'Boone Wages'!O8</f>
        <v>Percent Variance - 2026</v>
      </c>
      <c r="P8" s="38" t="s">
        <v>9</v>
      </c>
      <c r="Q8" s="84" t="s">
        <v>98</v>
      </c>
    </row>
    <row r="9" spans="1:17" ht="72" x14ac:dyDescent="0.3">
      <c r="A9" s="32" t="s">
        <v>89</v>
      </c>
      <c r="B9" s="33" t="s">
        <v>90</v>
      </c>
      <c r="C9" s="34" t="s">
        <v>91</v>
      </c>
      <c r="D9" s="42" t="str">
        <f>+'Boone Wages'!D9</f>
        <v>Enter the 5-year average spent for this account code (2020 and 2022-2025) from data provided by AA (Col G)</v>
      </c>
      <c r="E9" s="42" t="str">
        <f>+'Boone Wages'!E9</f>
        <v>Enter actual expenditures from 2025 from data provided by AA (Col F)</v>
      </c>
      <c r="F9" s="42" t="str">
        <f>+'Boone Wages'!F9</f>
        <v>Enter actual expenditures from YTD Jan 2026 from data provided by AA (coming mid-Feb)</v>
      </c>
      <c r="G9" s="42" t="s">
        <v>132</v>
      </c>
      <c r="H9" s="42" t="s">
        <v>91</v>
      </c>
      <c r="I9" s="42" t="str">
        <f>+'Boone Wages'!I9</f>
        <v>Enter your requested 2027 budget</v>
      </c>
      <c r="J9" s="42" t="s">
        <v>140</v>
      </c>
      <c r="K9" s="34" t="s">
        <v>91</v>
      </c>
      <c r="L9" s="34" t="s">
        <v>91</v>
      </c>
      <c r="M9" s="34" t="s">
        <v>91</v>
      </c>
      <c r="N9" s="42" t="s">
        <v>91</v>
      </c>
      <c r="O9" s="34" t="s">
        <v>91</v>
      </c>
      <c r="P9" s="23" t="s">
        <v>106</v>
      </c>
      <c r="Q9" s="59" t="s">
        <v>99</v>
      </c>
    </row>
    <row r="10" spans="1:17" x14ac:dyDescent="0.3">
      <c r="A10" s="11"/>
      <c r="B10" s="60"/>
      <c r="C10" s="61" t="str">
        <f>+IFERROR(VLOOKUP(B10,Table4[],2,FALSE)," ")</f>
        <v xml:space="preserve"> </v>
      </c>
      <c r="D10" s="62"/>
      <c r="E10" s="62"/>
      <c r="F10" s="62"/>
      <c r="G10" s="62"/>
      <c r="H10" s="63">
        <f>+G10+F10</f>
        <v>0</v>
      </c>
      <c r="I10" s="62"/>
      <c r="J10" s="63">
        <f>+I10-D10</f>
        <v>0</v>
      </c>
      <c r="K10" s="64">
        <f>+IFERROR((+J10/D10),0)</f>
        <v>0</v>
      </c>
      <c r="L10" s="77">
        <f>+I10-E10</f>
        <v>0</v>
      </c>
      <c r="M10" s="64">
        <f>+IFERROR((L10/E10),0)</f>
        <v>0</v>
      </c>
      <c r="N10" s="63">
        <f>+I10-H10</f>
        <v>0</v>
      </c>
      <c r="O10" s="64">
        <f>+IFERROR((+N10/H10),0)</f>
        <v>0</v>
      </c>
      <c r="P10" s="89"/>
      <c r="Q10" s="87"/>
    </row>
    <row r="11" spans="1:17" x14ac:dyDescent="0.3">
      <c r="A11" s="11"/>
      <c r="B11" s="60"/>
      <c r="C11" s="53" t="str">
        <f>+IFERROR(VLOOKUP(B11,Table4[],2,FALSE)," ")</f>
        <v xml:space="preserve"> </v>
      </c>
      <c r="D11" s="14"/>
      <c r="E11" s="14"/>
      <c r="F11" s="14"/>
      <c r="G11" s="14"/>
      <c r="H11" s="55">
        <f t="shared" ref="H11:H66" si="0">+G11+F11</f>
        <v>0</v>
      </c>
      <c r="I11" s="14"/>
      <c r="J11" s="55">
        <f t="shared" ref="J11:J66" si="1">+I11-D11</f>
        <v>0</v>
      </c>
      <c r="K11" s="57">
        <f t="shared" ref="K11:K66" si="2">+IFERROR((+J11/D11),0)</f>
        <v>0</v>
      </c>
      <c r="L11" s="77">
        <f t="shared" ref="L11:L74" si="3">+I11-E11</f>
        <v>0</v>
      </c>
      <c r="M11" s="64">
        <f t="shared" ref="M11:M74" si="4">+IFERROR((L11/E11),0)</f>
        <v>0</v>
      </c>
      <c r="N11" s="55">
        <f t="shared" ref="N11:N66" si="5">+I11-H11</f>
        <v>0</v>
      </c>
      <c r="O11" s="64">
        <f t="shared" ref="O11:O74" si="6">+IFERROR((+N11/H11),0)</f>
        <v>0</v>
      </c>
      <c r="P11" s="89"/>
      <c r="Q11" s="86"/>
    </row>
    <row r="12" spans="1:17" x14ac:dyDescent="0.3">
      <c r="A12" s="11"/>
      <c r="B12" s="60"/>
      <c r="C12" s="53" t="str">
        <f>+IFERROR(VLOOKUP(B12,Table4[],2,FALSE)," ")</f>
        <v xml:space="preserve"> </v>
      </c>
      <c r="D12" s="14"/>
      <c r="E12" s="14"/>
      <c r="F12" s="14"/>
      <c r="G12" s="14"/>
      <c r="H12" s="55">
        <f t="shared" si="0"/>
        <v>0</v>
      </c>
      <c r="I12" s="14"/>
      <c r="J12" s="55">
        <f t="shared" si="1"/>
        <v>0</v>
      </c>
      <c r="K12" s="57">
        <f t="shared" si="2"/>
        <v>0</v>
      </c>
      <c r="L12" s="77">
        <f t="shared" si="3"/>
        <v>0</v>
      </c>
      <c r="M12" s="64">
        <f t="shared" si="4"/>
        <v>0</v>
      </c>
      <c r="N12" s="55">
        <f t="shared" si="5"/>
        <v>0</v>
      </c>
      <c r="O12" s="64">
        <f t="shared" si="6"/>
        <v>0</v>
      </c>
      <c r="P12" s="89"/>
      <c r="Q12" s="86"/>
    </row>
    <row r="13" spans="1:17" x14ac:dyDescent="0.3">
      <c r="A13" s="11"/>
      <c r="B13" s="60"/>
      <c r="C13" s="53" t="str">
        <f>+IFERROR(VLOOKUP(B13,Table4[],2,FALSE)," ")</f>
        <v xml:space="preserve"> </v>
      </c>
      <c r="D13" s="14"/>
      <c r="E13" s="14"/>
      <c r="F13" s="14"/>
      <c r="G13" s="14"/>
      <c r="H13" s="55">
        <f t="shared" si="0"/>
        <v>0</v>
      </c>
      <c r="I13" s="14"/>
      <c r="J13" s="55">
        <f t="shared" si="1"/>
        <v>0</v>
      </c>
      <c r="K13" s="57">
        <f t="shared" si="2"/>
        <v>0</v>
      </c>
      <c r="L13" s="77">
        <f t="shared" si="3"/>
        <v>0</v>
      </c>
      <c r="M13" s="64">
        <f t="shared" si="4"/>
        <v>0</v>
      </c>
      <c r="N13" s="55">
        <f t="shared" si="5"/>
        <v>0</v>
      </c>
      <c r="O13" s="64">
        <f t="shared" si="6"/>
        <v>0</v>
      </c>
      <c r="P13" s="89"/>
      <c r="Q13" s="86"/>
    </row>
    <row r="14" spans="1:17" x14ac:dyDescent="0.3">
      <c r="A14" s="11"/>
      <c r="B14" s="60"/>
      <c r="C14" s="53" t="str">
        <f>+IFERROR(VLOOKUP(B14,Table4[],2,FALSE)," ")</f>
        <v xml:space="preserve"> </v>
      </c>
      <c r="D14" s="14"/>
      <c r="E14" s="14"/>
      <c r="F14" s="14"/>
      <c r="G14" s="14"/>
      <c r="H14" s="55">
        <f t="shared" si="0"/>
        <v>0</v>
      </c>
      <c r="I14" s="14"/>
      <c r="J14" s="55">
        <f t="shared" si="1"/>
        <v>0</v>
      </c>
      <c r="K14" s="57">
        <f t="shared" si="2"/>
        <v>0</v>
      </c>
      <c r="L14" s="77">
        <f t="shared" si="3"/>
        <v>0</v>
      </c>
      <c r="M14" s="64">
        <f t="shared" si="4"/>
        <v>0</v>
      </c>
      <c r="N14" s="55">
        <f t="shared" si="5"/>
        <v>0</v>
      </c>
      <c r="O14" s="64">
        <f t="shared" si="6"/>
        <v>0</v>
      </c>
      <c r="P14" s="89"/>
      <c r="Q14" s="86"/>
    </row>
    <row r="15" spans="1:17" x14ac:dyDescent="0.3">
      <c r="A15" s="11"/>
      <c r="B15" s="60"/>
      <c r="C15" s="53" t="str">
        <f>+IFERROR(VLOOKUP(B15,Table4[],2,FALSE)," ")</f>
        <v xml:space="preserve"> </v>
      </c>
      <c r="D15" s="14"/>
      <c r="E15" s="14"/>
      <c r="F15" s="14"/>
      <c r="G15" s="14"/>
      <c r="H15" s="55">
        <f t="shared" si="0"/>
        <v>0</v>
      </c>
      <c r="I15" s="14"/>
      <c r="J15" s="55">
        <f t="shared" si="1"/>
        <v>0</v>
      </c>
      <c r="K15" s="57">
        <f t="shared" si="2"/>
        <v>0</v>
      </c>
      <c r="L15" s="77">
        <f t="shared" si="3"/>
        <v>0</v>
      </c>
      <c r="M15" s="64">
        <f t="shared" si="4"/>
        <v>0</v>
      </c>
      <c r="N15" s="55">
        <f t="shared" si="5"/>
        <v>0</v>
      </c>
      <c r="O15" s="64">
        <f t="shared" si="6"/>
        <v>0</v>
      </c>
      <c r="P15" s="89"/>
      <c r="Q15" s="86"/>
    </row>
    <row r="16" spans="1:17" x14ac:dyDescent="0.3">
      <c r="A16" s="11"/>
      <c r="B16" s="60"/>
      <c r="C16" s="53" t="str">
        <f>+IFERROR(VLOOKUP(B16,Table4[],2,FALSE)," ")</f>
        <v xml:space="preserve"> </v>
      </c>
      <c r="D16" s="14"/>
      <c r="E16" s="14"/>
      <c r="F16" s="14"/>
      <c r="G16" s="14"/>
      <c r="H16" s="55">
        <f t="shared" si="0"/>
        <v>0</v>
      </c>
      <c r="I16" s="14"/>
      <c r="J16" s="55">
        <f t="shared" si="1"/>
        <v>0</v>
      </c>
      <c r="K16" s="57">
        <f t="shared" si="2"/>
        <v>0</v>
      </c>
      <c r="L16" s="77">
        <f t="shared" si="3"/>
        <v>0</v>
      </c>
      <c r="M16" s="64">
        <f t="shared" si="4"/>
        <v>0</v>
      </c>
      <c r="N16" s="55">
        <f t="shared" si="5"/>
        <v>0</v>
      </c>
      <c r="O16" s="64">
        <f t="shared" si="6"/>
        <v>0</v>
      </c>
      <c r="P16" s="89"/>
      <c r="Q16" s="86"/>
    </row>
    <row r="17" spans="1:17" x14ac:dyDescent="0.3">
      <c r="A17" s="11"/>
      <c r="B17" s="60"/>
      <c r="C17" s="53" t="str">
        <f>+IFERROR(VLOOKUP(B17,Table4[],2,FALSE)," ")</f>
        <v xml:space="preserve"> </v>
      </c>
      <c r="D17" s="14"/>
      <c r="E17" s="14"/>
      <c r="F17" s="14"/>
      <c r="G17" s="14"/>
      <c r="H17" s="55">
        <f t="shared" si="0"/>
        <v>0</v>
      </c>
      <c r="I17" s="14"/>
      <c r="J17" s="55">
        <f t="shared" si="1"/>
        <v>0</v>
      </c>
      <c r="K17" s="57">
        <f t="shared" si="2"/>
        <v>0</v>
      </c>
      <c r="L17" s="77">
        <f t="shared" si="3"/>
        <v>0</v>
      </c>
      <c r="M17" s="64">
        <f t="shared" si="4"/>
        <v>0</v>
      </c>
      <c r="N17" s="55">
        <f t="shared" si="5"/>
        <v>0</v>
      </c>
      <c r="O17" s="64">
        <f t="shared" si="6"/>
        <v>0</v>
      </c>
      <c r="P17" s="89"/>
      <c r="Q17" s="86"/>
    </row>
    <row r="18" spans="1:17" x14ac:dyDescent="0.3">
      <c r="A18" s="11"/>
      <c r="B18" s="60"/>
      <c r="C18" s="53" t="str">
        <f>+IFERROR(VLOOKUP(B18,Table4[],2,FALSE)," ")</f>
        <v xml:space="preserve"> </v>
      </c>
      <c r="D18" s="14"/>
      <c r="E18" s="14"/>
      <c r="F18" s="14"/>
      <c r="G18" s="14"/>
      <c r="H18" s="55">
        <f t="shared" si="0"/>
        <v>0</v>
      </c>
      <c r="I18" s="14"/>
      <c r="J18" s="55">
        <f t="shared" si="1"/>
        <v>0</v>
      </c>
      <c r="K18" s="57">
        <f t="shared" si="2"/>
        <v>0</v>
      </c>
      <c r="L18" s="77">
        <f t="shared" si="3"/>
        <v>0</v>
      </c>
      <c r="M18" s="64">
        <f t="shared" si="4"/>
        <v>0</v>
      </c>
      <c r="N18" s="55">
        <f t="shared" si="5"/>
        <v>0</v>
      </c>
      <c r="O18" s="64">
        <f t="shared" si="6"/>
        <v>0</v>
      </c>
      <c r="P18" s="89"/>
      <c r="Q18" s="86"/>
    </row>
    <row r="19" spans="1:17" x14ac:dyDescent="0.3">
      <c r="A19" s="11"/>
      <c r="B19" s="60"/>
      <c r="C19" s="53" t="str">
        <f>+IFERROR(VLOOKUP(B19,Table4[],2,FALSE)," ")</f>
        <v xml:space="preserve"> </v>
      </c>
      <c r="D19" s="14"/>
      <c r="E19" s="14"/>
      <c r="F19" s="14"/>
      <c r="G19" s="14"/>
      <c r="H19" s="55">
        <f t="shared" si="0"/>
        <v>0</v>
      </c>
      <c r="I19" s="14"/>
      <c r="J19" s="55">
        <f t="shared" si="1"/>
        <v>0</v>
      </c>
      <c r="K19" s="57">
        <f t="shared" si="2"/>
        <v>0</v>
      </c>
      <c r="L19" s="77">
        <f t="shared" si="3"/>
        <v>0</v>
      </c>
      <c r="M19" s="64">
        <f t="shared" si="4"/>
        <v>0</v>
      </c>
      <c r="N19" s="55">
        <f t="shared" si="5"/>
        <v>0</v>
      </c>
      <c r="O19" s="64">
        <f t="shared" si="6"/>
        <v>0</v>
      </c>
      <c r="P19" s="89"/>
      <c r="Q19" s="86"/>
    </row>
    <row r="20" spans="1:17" x14ac:dyDescent="0.3">
      <c r="A20" s="11"/>
      <c r="B20" s="60"/>
      <c r="C20" s="53" t="str">
        <f>+IFERROR(VLOOKUP(B20,Table4[],2,FALSE)," ")</f>
        <v xml:space="preserve"> </v>
      </c>
      <c r="D20" s="14"/>
      <c r="E20" s="14"/>
      <c r="F20" s="14"/>
      <c r="G20" s="14"/>
      <c r="H20" s="55">
        <f t="shared" si="0"/>
        <v>0</v>
      </c>
      <c r="I20" s="14"/>
      <c r="J20" s="55">
        <f t="shared" si="1"/>
        <v>0</v>
      </c>
      <c r="K20" s="57">
        <f t="shared" si="2"/>
        <v>0</v>
      </c>
      <c r="L20" s="77">
        <f t="shared" si="3"/>
        <v>0</v>
      </c>
      <c r="M20" s="64">
        <f t="shared" si="4"/>
        <v>0</v>
      </c>
      <c r="N20" s="55">
        <f t="shared" si="5"/>
        <v>0</v>
      </c>
      <c r="O20" s="64">
        <f t="shared" si="6"/>
        <v>0</v>
      </c>
      <c r="P20" s="89"/>
      <c r="Q20" s="86"/>
    </row>
    <row r="21" spans="1:17" x14ac:dyDescent="0.3">
      <c r="A21" s="11"/>
      <c r="B21" s="60"/>
      <c r="C21" s="53" t="str">
        <f>+IFERROR(VLOOKUP(B21,Table4[],2,FALSE)," ")</f>
        <v xml:space="preserve"> </v>
      </c>
      <c r="D21" s="14"/>
      <c r="E21" s="14"/>
      <c r="F21" s="14"/>
      <c r="G21" s="14"/>
      <c r="H21" s="55">
        <f t="shared" si="0"/>
        <v>0</v>
      </c>
      <c r="I21" s="14"/>
      <c r="J21" s="55">
        <f t="shared" si="1"/>
        <v>0</v>
      </c>
      <c r="K21" s="57">
        <f t="shared" si="2"/>
        <v>0</v>
      </c>
      <c r="L21" s="77">
        <f t="shared" si="3"/>
        <v>0</v>
      </c>
      <c r="M21" s="64">
        <f t="shared" si="4"/>
        <v>0</v>
      </c>
      <c r="N21" s="55">
        <f t="shared" si="5"/>
        <v>0</v>
      </c>
      <c r="O21" s="64">
        <f t="shared" si="6"/>
        <v>0</v>
      </c>
      <c r="P21" s="89"/>
      <c r="Q21" s="86"/>
    </row>
    <row r="22" spans="1:17" x14ac:dyDescent="0.3">
      <c r="A22" s="11"/>
      <c r="B22" s="60"/>
      <c r="C22" s="53" t="str">
        <f>+IFERROR(VLOOKUP(B22,Table4[],2,FALSE)," ")</f>
        <v xml:space="preserve"> </v>
      </c>
      <c r="D22" s="14"/>
      <c r="E22" s="14"/>
      <c r="F22" s="14"/>
      <c r="G22" s="14"/>
      <c r="H22" s="55">
        <f t="shared" si="0"/>
        <v>0</v>
      </c>
      <c r="I22" s="14"/>
      <c r="J22" s="55">
        <f t="shared" si="1"/>
        <v>0</v>
      </c>
      <c r="K22" s="57">
        <f t="shared" si="2"/>
        <v>0</v>
      </c>
      <c r="L22" s="77">
        <f t="shared" si="3"/>
        <v>0</v>
      </c>
      <c r="M22" s="64">
        <f t="shared" si="4"/>
        <v>0</v>
      </c>
      <c r="N22" s="55">
        <f t="shared" si="5"/>
        <v>0</v>
      </c>
      <c r="O22" s="64">
        <f t="shared" si="6"/>
        <v>0</v>
      </c>
      <c r="P22" s="89"/>
      <c r="Q22" s="86"/>
    </row>
    <row r="23" spans="1:17" x14ac:dyDescent="0.3">
      <c r="A23" s="11"/>
      <c r="B23" s="60"/>
      <c r="C23" s="53" t="str">
        <f>+IFERROR(VLOOKUP(B23,Table4[],2,FALSE)," ")</f>
        <v xml:space="preserve"> </v>
      </c>
      <c r="D23" s="14"/>
      <c r="E23" s="14"/>
      <c r="F23" s="14"/>
      <c r="G23" s="14"/>
      <c r="H23" s="55">
        <f t="shared" si="0"/>
        <v>0</v>
      </c>
      <c r="I23" s="14"/>
      <c r="J23" s="55">
        <f t="shared" si="1"/>
        <v>0</v>
      </c>
      <c r="K23" s="57">
        <f t="shared" si="2"/>
        <v>0</v>
      </c>
      <c r="L23" s="77">
        <f t="shared" si="3"/>
        <v>0</v>
      </c>
      <c r="M23" s="64">
        <f t="shared" si="4"/>
        <v>0</v>
      </c>
      <c r="N23" s="55">
        <f t="shared" si="5"/>
        <v>0</v>
      </c>
      <c r="O23" s="64">
        <f t="shared" si="6"/>
        <v>0</v>
      </c>
      <c r="P23" s="89"/>
      <c r="Q23" s="86"/>
    </row>
    <row r="24" spans="1:17" x14ac:dyDescent="0.3">
      <c r="A24" s="11"/>
      <c r="B24" s="60"/>
      <c r="C24" s="53" t="str">
        <f>+IFERROR(VLOOKUP(B24,Table4[],2,FALSE)," ")</f>
        <v xml:space="preserve"> </v>
      </c>
      <c r="D24" s="14"/>
      <c r="E24" s="14"/>
      <c r="F24" s="14"/>
      <c r="G24" s="14"/>
      <c r="H24" s="55">
        <f t="shared" si="0"/>
        <v>0</v>
      </c>
      <c r="I24" s="14"/>
      <c r="J24" s="55">
        <f t="shared" si="1"/>
        <v>0</v>
      </c>
      <c r="K24" s="57">
        <f t="shared" si="2"/>
        <v>0</v>
      </c>
      <c r="L24" s="77">
        <f t="shared" si="3"/>
        <v>0</v>
      </c>
      <c r="M24" s="64">
        <f t="shared" si="4"/>
        <v>0</v>
      </c>
      <c r="N24" s="55">
        <f t="shared" si="5"/>
        <v>0</v>
      </c>
      <c r="O24" s="64">
        <f t="shared" si="6"/>
        <v>0</v>
      </c>
      <c r="P24" s="89"/>
      <c r="Q24" s="86"/>
    </row>
    <row r="25" spans="1:17" x14ac:dyDescent="0.3">
      <c r="A25" s="11"/>
      <c r="B25" s="60"/>
      <c r="C25" s="53" t="str">
        <f>+IFERROR(VLOOKUP(B25,Table4[],2,FALSE)," ")</f>
        <v xml:space="preserve"> </v>
      </c>
      <c r="D25" s="14"/>
      <c r="E25" s="14"/>
      <c r="F25" s="14"/>
      <c r="G25" s="14"/>
      <c r="H25" s="55">
        <f t="shared" si="0"/>
        <v>0</v>
      </c>
      <c r="I25" s="14"/>
      <c r="J25" s="55">
        <f t="shared" si="1"/>
        <v>0</v>
      </c>
      <c r="K25" s="57">
        <f t="shared" si="2"/>
        <v>0</v>
      </c>
      <c r="L25" s="77">
        <f t="shared" si="3"/>
        <v>0</v>
      </c>
      <c r="M25" s="64">
        <f t="shared" si="4"/>
        <v>0</v>
      </c>
      <c r="N25" s="55">
        <f t="shared" si="5"/>
        <v>0</v>
      </c>
      <c r="O25" s="64">
        <f t="shared" si="6"/>
        <v>0</v>
      </c>
      <c r="P25" s="89"/>
      <c r="Q25" s="86"/>
    </row>
    <row r="26" spans="1:17" x14ac:dyDescent="0.3">
      <c r="A26" s="11"/>
      <c r="B26" s="60"/>
      <c r="C26" s="53" t="str">
        <f>+IFERROR(VLOOKUP(B26,Table4[],2,FALSE)," ")</f>
        <v xml:space="preserve"> </v>
      </c>
      <c r="D26" s="14"/>
      <c r="E26" s="14"/>
      <c r="F26" s="14"/>
      <c r="G26" s="14"/>
      <c r="H26" s="55">
        <f t="shared" si="0"/>
        <v>0</v>
      </c>
      <c r="I26" s="14"/>
      <c r="J26" s="55">
        <f t="shared" si="1"/>
        <v>0</v>
      </c>
      <c r="K26" s="57">
        <f t="shared" si="2"/>
        <v>0</v>
      </c>
      <c r="L26" s="77">
        <f t="shared" si="3"/>
        <v>0</v>
      </c>
      <c r="M26" s="64">
        <f t="shared" si="4"/>
        <v>0</v>
      </c>
      <c r="N26" s="55">
        <f t="shared" si="5"/>
        <v>0</v>
      </c>
      <c r="O26" s="64">
        <f t="shared" si="6"/>
        <v>0</v>
      </c>
      <c r="P26" s="89"/>
      <c r="Q26" s="86"/>
    </row>
    <row r="27" spans="1:17" x14ac:dyDescent="0.3">
      <c r="A27" s="11"/>
      <c r="B27" s="60"/>
      <c r="C27" s="53" t="str">
        <f>+IFERROR(VLOOKUP(B27,Table4[],2,FALSE)," ")</f>
        <v xml:space="preserve"> </v>
      </c>
      <c r="D27" s="14"/>
      <c r="E27" s="14"/>
      <c r="F27" s="14"/>
      <c r="G27" s="14"/>
      <c r="H27" s="55">
        <f t="shared" si="0"/>
        <v>0</v>
      </c>
      <c r="I27" s="14"/>
      <c r="J27" s="55">
        <f t="shared" si="1"/>
        <v>0</v>
      </c>
      <c r="K27" s="57">
        <f t="shared" si="2"/>
        <v>0</v>
      </c>
      <c r="L27" s="77">
        <f t="shared" si="3"/>
        <v>0</v>
      </c>
      <c r="M27" s="64">
        <f t="shared" si="4"/>
        <v>0</v>
      </c>
      <c r="N27" s="55">
        <f t="shared" si="5"/>
        <v>0</v>
      </c>
      <c r="O27" s="64">
        <f t="shared" si="6"/>
        <v>0</v>
      </c>
      <c r="P27" s="89"/>
      <c r="Q27" s="86"/>
    </row>
    <row r="28" spans="1:17" x14ac:dyDescent="0.3">
      <c r="A28" s="11"/>
      <c r="B28" s="60"/>
      <c r="C28" s="53" t="str">
        <f>+IFERROR(VLOOKUP(B28,Table4[],2,FALSE)," ")</f>
        <v xml:space="preserve"> </v>
      </c>
      <c r="D28" s="14"/>
      <c r="E28" s="14"/>
      <c r="F28" s="14"/>
      <c r="G28" s="14"/>
      <c r="H28" s="55">
        <f t="shared" si="0"/>
        <v>0</v>
      </c>
      <c r="I28" s="14"/>
      <c r="J28" s="55">
        <f t="shared" si="1"/>
        <v>0</v>
      </c>
      <c r="K28" s="57">
        <f t="shared" si="2"/>
        <v>0</v>
      </c>
      <c r="L28" s="77">
        <f t="shared" si="3"/>
        <v>0</v>
      </c>
      <c r="M28" s="64">
        <f t="shared" si="4"/>
        <v>0</v>
      </c>
      <c r="N28" s="55">
        <f t="shared" si="5"/>
        <v>0</v>
      </c>
      <c r="O28" s="64">
        <f t="shared" si="6"/>
        <v>0</v>
      </c>
      <c r="P28" s="89"/>
      <c r="Q28" s="86"/>
    </row>
    <row r="29" spans="1:17" x14ac:dyDescent="0.3">
      <c r="A29" s="11"/>
      <c r="B29" s="60"/>
      <c r="C29" s="53" t="str">
        <f>+IFERROR(VLOOKUP(B29,Table4[],2,FALSE)," ")</f>
        <v xml:space="preserve"> </v>
      </c>
      <c r="D29" s="14"/>
      <c r="E29" s="14"/>
      <c r="F29" s="14"/>
      <c r="G29" s="14"/>
      <c r="H29" s="55">
        <f t="shared" si="0"/>
        <v>0</v>
      </c>
      <c r="I29" s="14"/>
      <c r="J29" s="55">
        <f t="shared" si="1"/>
        <v>0</v>
      </c>
      <c r="K29" s="57">
        <f t="shared" si="2"/>
        <v>0</v>
      </c>
      <c r="L29" s="77">
        <f t="shared" si="3"/>
        <v>0</v>
      </c>
      <c r="M29" s="64">
        <f t="shared" si="4"/>
        <v>0</v>
      </c>
      <c r="N29" s="55">
        <f t="shared" si="5"/>
        <v>0</v>
      </c>
      <c r="O29" s="64">
        <f t="shared" si="6"/>
        <v>0</v>
      </c>
      <c r="P29" s="89"/>
      <c r="Q29" s="86"/>
    </row>
    <row r="30" spans="1:17" x14ac:dyDescent="0.3">
      <c r="A30" s="11"/>
      <c r="B30" s="60"/>
      <c r="C30" s="53" t="str">
        <f>+IFERROR(VLOOKUP(B30,Table4[],2,FALSE)," ")</f>
        <v xml:space="preserve"> </v>
      </c>
      <c r="D30" s="14"/>
      <c r="E30" s="14"/>
      <c r="F30" s="14"/>
      <c r="G30" s="14"/>
      <c r="H30" s="55">
        <f t="shared" si="0"/>
        <v>0</v>
      </c>
      <c r="I30" s="14"/>
      <c r="J30" s="55">
        <f t="shared" si="1"/>
        <v>0</v>
      </c>
      <c r="K30" s="57">
        <f t="shared" si="2"/>
        <v>0</v>
      </c>
      <c r="L30" s="77">
        <f t="shared" si="3"/>
        <v>0</v>
      </c>
      <c r="M30" s="64">
        <f t="shared" si="4"/>
        <v>0</v>
      </c>
      <c r="N30" s="55">
        <f t="shared" si="5"/>
        <v>0</v>
      </c>
      <c r="O30" s="64">
        <f t="shared" si="6"/>
        <v>0</v>
      </c>
      <c r="P30" s="89"/>
      <c r="Q30" s="86"/>
    </row>
    <row r="31" spans="1:17" x14ac:dyDescent="0.3">
      <c r="A31" s="11"/>
      <c r="B31" s="60"/>
      <c r="C31" s="53" t="str">
        <f>+IFERROR(VLOOKUP(B31,Table4[],2,FALSE)," ")</f>
        <v xml:space="preserve"> </v>
      </c>
      <c r="D31" s="14"/>
      <c r="E31" s="14"/>
      <c r="F31" s="14"/>
      <c r="G31" s="14"/>
      <c r="H31" s="55">
        <f t="shared" si="0"/>
        <v>0</v>
      </c>
      <c r="I31" s="14"/>
      <c r="J31" s="55">
        <f t="shared" si="1"/>
        <v>0</v>
      </c>
      <c r="K31" s="57">
        <f t="shared" si="2"/>
        <v>0</v>
      </c>
      <c r="L31" s="77">
        <f t="shared" si="3"/>
        <v>0</v>
      </c>
      <c r="M31" s="64">
        <f t="shared" si="4"/>
        <v>0</v>
      </c>
      <c r="N31" s="55">
        <f t="shared" si="5"/>
        <v>0</v>
      </c>
      <c r="O31" s="64">
        <f t="shared" si="6"/>
        <v>0</v>
      </c>
      <c r="P31" s="89"/>
      <c r="Q31" s="86"/>
    </row>
    <row r="32" spans="1:17" x14ac:dyDescent="0.3">
      <c r="A32" s="11"/>
      <c r="B32" s="60"/>
      <c r="C32" s="53" t="str">
        <f>+IFERROR(VLOOKUP(B32,Table4[],2,FALSE)," ")</f>
        <v xml:space="preserve"> </v>
      </c>
      <c r="D32" s="14"/>
      <c r="E32" s="14"/>
      <c r="F32" s="14"/>
      <c r="G32" s="14"/>
      <c r="H32" s="55">
        <f t="shared" si="0"/>
        <v>0</v>
      </c>
      <c r="I32" s="14"/>
      <c r="J32" s="55">
        <f t="shared" si="1"/>
        <v>0</v>
      </c>
      <c r="K32" s="57">
        <f t="shared" si="2"/>
        <v>0</v>
      </c>
      <c r="L32" s="77">
        <f t="shared" si="3"/>
        <v>0</v>
      </c>
      <c r="M32" s="64">
        <f t="shared" si="4"/>
        <v>0</v>
      </c>
      <c r="N32" s="55">
        <f t="shared" si="5"/>
        <v>0</v>
      </c>
      <c r="O32" s="64">
        <f t="shared" si="6"/>
        <v>0</v>
      </c>
      <c r="P32" s="89"/>
      <c r="Q32" s="86"/>
    </row>
    <row r="33" spans="1:17" x14ac:dyDescent="0.3">
      <c r="A33" s="11"/>
      <c r="B33" s="60"/>
      <c r="C33" s="53" t="str">
        <f>+IFERROR(VLOOKUP(B33,Table4[],2,FALSE)," ")</f>
        <v xml:space="preserve"> </v>
      </c>
      <c r="D33" s="14"/>
      <c r="E33" s="14"/>
      <c r="F33" s="14"/>
      <c r="G33" s="14"/>
      <c r="H33" s="55">
        <f t="shared" si="0"/>
        <v>0</v>
      </c>
      <c r="I33" s="14"/>
      <c r="J33" s="55">
        <f t="shared" si="1"/>
        <v>0</v>
      </c>
      <c r="K33" s="57">
        <f t="shared" si="2"/>
        <v>0</v>
      </c>
      <c r="L33" s="77">
        <f t="shared" si="3"/>
        <v>0</v>
      </c>
      <c r="M33" s="64">
        <f t="shared" si="4"/>
        <v>0</v>
      </c>
      <c r="N33" s="55">
        <f t="shared" si="5"/>
        <v>0</v>
      </c>
      <c r="O33" s="64">
        <f t="shared" si="6"/>
        <v>0</v>
      </c>
      <c r="P33" s="89"/>
      <c r="Q33" s="86"/>
    </row>
    <row r="34" spans="1:17" x14ac:dyDescent="0.3">
      <c r="A34" s="11"/>
      <c r="B34" s="60"/>
      <c r="C34" s="53" t="str">
        <f>+IFERROR(VLOOKUP(B34,Table4[],2,FALSE)," ")</f>
        <v xml:space="preserve"> </v>
      </c>
      <c r="D34" s="14"/>
      <c r="E34" s="14"/>
      <c r="F34" s="14"/>
      <c r="G34" s="14"/>
      <c r="H34" s="55">
        <f t="shared" si="0"/>
        <v>0</v>
      </c>
      <c r="I34" s="14"/>
      <c r="J34" s="55">
        <f t="shared" si="1"/>
        <v>0</v>
      </c>
      <c r="K34" s="57">
        <f t="shared" si="2"/>
        <v>0</v>
      </c>
      <c r="L34" s="77">
        <f t="shared" si="3"/>
        <v>0</v>
      </c>
      <c r="M34" s="64">
        <f t="shared" si="4"/>
        <v>0</v>
      </c>
      <c r="N34" s="55">
        <f t="shared" si="5"/>
        <v>0</v>
      </c>
      <c r="O34" s="64">
        <f t="shared" si="6"/>
        <v>0</v>
      </c>
      <c r="P34" s="89"/>
      <c r="Q34" s="86"/>
    </row>
    <row r="35" spans="1:17" x14ac:dyDescent="0.3">
      <c r="A35" s="11"/>
      <c r="B35" s="60"/>
      <c r="C35" s="53" t="str">
        <f>+IFERROR(VLOOKUP(B35,Table4[],2,FALSE)," ")</f>
        <v xml:space="preserve"> </v>
      </c>
      <c r="D35" s="14"/>
      <c r="E35" s="14"/>
      <c r="F35" s="14"/>
      <c r="G35" s="14"/>
      <c r="H35" s="55">
        <f t="shared" si="0"/>
        <v>0</v>
      </c>
      <c r="I35" s="14"/>
      <c r="J35" s="55">
        <f t="shared" si="1"/>
        <v>0</v>
      </c>
      <c r="K35" s="57">
        <f t="shared" si="2"/>
        <v>0</v>
      </c>
      <c r="L35" s="77">
        <f t="shared" si="3"/>
        <v>0</v>
      </c>
      <c r="M35" s="64">
        <f t="shared" si="4"/>
        <v>0</v>
      </c>
      <c r="N35" s="55">
        <f t="shared" si="5"/>
        <v>0</v>
      </c>
      <c r="O35" s="64">
        <f t="shared" si="6"/>
        <v>0</v>
      </c>
      <c r="P35" s="89"/>
      <c r="Q35" s="86"/>
    </row>
    <row r="36" spans="1:17" x14ac:dyDescent="0.3">
      <c r="A36" s="11"/>
      <c r="B36" s="60"/>
      <c r="C36" s="53" t="str">
        <f>+IFERROR(VLOOKUP(B36,Table4[],2,FALSE)," ")</f>
        <v xml:space="preserve"> </v>
      </c>
      <c r="D36" s="14"/>
      <c r="E36" s="14"/>
      <c r="F36" s="14"/>
      <c r="G36" s="14"/>
      <c r="H36" s="55">
        <f t="shared" si="0"/>
        <v>0</v>
      </c>
      <c r="I36" s="14"/>
      <c r="J36" s="55">
        <f t="shared" si="1"/>
        <v>0</v>
      </c>
      <c r="K36" s="57">
        <f t="shared" si="2"/>
        <v>0</v>
      </c>
      <c r="L36" s="77">
        <f t="shared" si="3"/>
        <v>0</v>
      </c>
      <c r="M36" s="64">
        <f t="shared" si="4"/>
        <v>0</v>
      </c>
      <c r="N36" s="55">
        <f t="shared" si="5"/>
        <v>0</v>
      </c>
      <c r="O36" s="64">
        <f t="shared" si="6"/>
        <v>0</v>
      </c>
      <c r="P36" s="89"/>
      <c r="Q36" s="86"/>
    </row>
    <row r="37" spans="1:17" x14ac:dyDescent="0.3">
      <c r="A37" s="11"/>
      <c r="B37" s="60"/>
      <c r="C37" s="53" t="str">
        <f>+IFERROR(VLOOKUP(B37,Table4[],2,FALSE)," ")</f>
        <v xml:space="preserve"> </v>
      </c>
      <c r="D37" s="14"/>
      <c r="E37" s="14"/>
      <c r="F37" s="14"/>
      <c r="G37" s="14"/>
      <c r="H37" s="55">
        <f t="shared" si="0"/>
        <v>0</v>
      </c>
      <c r="I37" s="14"/>
      <c r="J37" s="55">
        <f t="shared" si="1"/>
        <v>0</v>
      </c>
      <c r="K37" s="57">
        <f t="shared" si="2"/>
        <v>0</v>
      </c>
      <c r="L37" s="77">
        <f t="shared" si="3"/>
        <v>0</v>
      </c>
      <c r="M37" s="64">
        <f t="shared" si="4"/>
        <v>0</v>
      </c>
      <c r="N37" s="55">
        <f t="shared" si="5"/>
        <v>0</v>
      </c>
      <c r="O37" s="64">
        <f t="shared" si="6"/>
        <v>0</v>
      </c>
      <c r="P37" s="89"/>
      <c r="Q37" s="86"/>
    </row>
    <row r="38" spans="1:17" x14ac:dyDescent="0.3">
      <c r="A38" s="11"/>
      <c r="B38" s="60"/>
      <c r="C38" s="53" t="str">
        <f>+IFERROR(VLOOKUP(B38,Table4[],2,FALSE)," ")</f>
        <v xml:space="preserve"> </v>
      </c>
      <c r="D38" s="14"/>
      <c r="E38" s="14"/>
      <c r="F38" s="14"/>
      <c r="G38" s="14"/>
      <c r="H38" s="55">
        <f t="shared" si="0"/>
        <v>0</v>
      </c>
      <c r="I38" s="14"/>
      <c r="J38" s="55">
        <f t="shared" si="1"/>
        <v>0</v>
      </c>
      <c r="K38" s="57">
        <f t="shared" si="2"/>
        <v>0</v>
      </c>
      <c r="L38" s="77">
        <f t="shared" si="3"/>
        <v>0</v>
      </c>
      <c r="M38" s="64">
        <f t="shared" si="4"/>
        <v>0</v>
      </c>
      <c r="N38" s="55">
        <f t="shared" si="5"/>
        <v>0</v>
      </c>
      <c r="O38" s="64">
        <f t="shared" si="6"/>
        <v>0</v>
      </c>
      <c r="P38" s="89"/>
      <c r="Q38" s="86"/>
    </row>
    <row r="39" spans="1:17" x14ac:dyDescent="0.3">
      <c r="A39" s="11"/>
      <c r="B39" s="60"/>
      <c r="C39" s="53" t="str">
        <f>+IFERROR(VLOOKUP(B39,Table4[],2,FALSE)," ")</f>
        <v xml:space="preserve"> </v>
      </c>
      <c r="D39" s="14"/>
      <c r="E39" s="14"/>
      <c r="F39" s="14"/>
      <c r="G39" s="14"/>
      <c r="H39" s="55">
        <f t="shared" si="0"/>
        <v>0</v>
      </c>
      <c r="I39" s="14"/>
      <c r="J39" s="55">
        <f t="shared" si="1"/>
        <v>0</v>
      </c>
      <c r="K39" s="57">
        <f t="shared" si="2"/>
        <v>0</v>
      </c>
      <c r="L39" s="77">
        <f t="shared" si="3"/>
        <v>0</v>
      </c>
      <c r="M39" s="64">
        <f t="shared" si="4"/>
        <v>0</v>
      </c>
      <c r="N39" s="55">
        <f t="shared" si="5"/>
        <v>0</v>
      </c>
      <c r="O39" s="64">
        <f t="shared" si="6"/>
        <v>0</v>
      </c>
      <c r="P39" s="89"/>
      <c r="Q39" s="86"/>
    </row>
    <row r="40" spans="1:17" x14ac:dyDescent="0.3">
      <c r="A40" s="11"/>
      <c r="B40" s="60"/>
      <c r="C40" s="53" t="str">
        <f>+IFERROR(VLOOKUP(B40,Table4[],2,FALSE)," ")</f>
        <v xml:space="preserve"> </v>
      </c>
      <c r="D40" s="14"/>
      <c r="E40" s="14"/>
      <c r="F40" s="14"/>
      <c r="G40" s="14"/>
      <c r="H40" s="55">
        <f t="shared" si="0"/>
        <v>0</v>
      </c>
      <c r="I40" s="14"/>
      <c r="J40" s="55">
        <f t="shared" si="1"/>
        <v>0</v>
      </c>
      <c r="K40" s="57">
        <f t="shared" si="2"/>
        <v>0</v>
      </c>
      <c r="L40" s="77">
        <f t="shared" si="3"/>
        <v>0</v>
      </c>
      <c r="M40" s="64">
        <f t="shared" si="4"/>
        <v>0</v>
      </c>
      <c r="N40" s="55">
        <f t="shared" si="5"/>
        <v>0</v>
      </c>
      <c r="O40" s="64">
        <f t="shared" si="6"/>
        <v>0</v>
      </c>
      <c r="P40" s="89"/>
      <c r="Q40" s="86"/>
    </row>
    <row r="41" spans="1:17" x14ac:dyDescent="0.3">
      <c r="A41" s="11"/>
      <c r="B41" s="60"/>
      <c r="C41" s="53" t="str">
        <f>+IFERROR(VLOOKUP(B41,Table4[],2,FALSE)," ")</f>
        <v xml:space="preserve"> </v>
      </c>
      <c r="D41" s="14"/>
      <c r="E41" s="14"/>
      <c r="F41" s="14"/>
      <c r="G41" s="14"/>
      <c r="H41" s="55">
        <f t="shared" si="0"/>
        <v>0</v>
      </c>
      <c r="I41" s="14"/>
      <c r="J41" s="55">
        <f t="shared" si="1"/>
        <v>0</v>
      </c>
      <c r="K41" s="57">
        <f t="shared" si="2"/>
        <v>0</v>
      </c>
      <c r="L41" s="77">
        <f t="shared" si="3"/>
        <v>0</v>
      </c>
      <c r="M41" s="64">
        <f t="shared" si="4"/>
        <v>0</v>
      </c>
      <c r="N41" s="55">
        <f t="shared" si="5"/>
        <v>0</v>
      </c>
      <c r="O41" s="64">
        <f t="shared" si="6"/>
        <v>0</v>
      </c>
      <c r="P41" s="89"/>
      <c r="Q41" s="86"/>
    </row>
    <row r="42" spans="1:17" x14ac:dyDescent="0.3">
      <c r="A42" s="11"/>
      <c r="B42" s="60"/>
      <c r="C42" s="53" t="str">
        <f>+IFERROR(VLOOKUP(B42,Table4[],2,FALSE)," ")</f>
        <v xml:space="preserve"> </v>
      </c>
      <c r="D42" s="14"/>
      <c r="E42" s="14"/>
      <c r="F42" s="14"/>
      <c r="G42" s="14"/>
      <c r="H42" s="55">
        <f t="shared" si="0"/>
        <v>0</v>
      </c>
      <c r="I42" s="14"/>
      <c r="J42" s="55">
        <f t="shared" si="1"/>
        <v>0</v>
      </c>
      <c r="K42" s="57">
        <f t="shared" si="2"/>
        <v>0</v>
      </c>
      <c r="L42" s="77">
        <f t="shared" si="3"/>
        <v>0</v>
      </c>
      <c r="M42" s="64">
        <f t="shared" si="4"/>
        <v>0</v>
      </c>
      <c r="N42" s="55">
        <f t="shared" si="5"/>
        <v>0</v>
      </c>
      <c r="O42" s="64">
        <f t="shared" si="6"/>
        <v>0</v>
      </c>
      <c r="P42" s="89"/>
      <c r="Q42" s="86"/>
    </row>
    <row r="43" spans="1:17" x14ac:dyDescent="0.3">
      <c r="A43" s="11"/>
      <c r="B43" s="60"/>
      <c r="C43" s="53" t="str">
        <f>+IFERROR(VLOOKUP(B43,Table4[],2,FALSE)," ")</f>
        <v xml:space="preserve"> </v>
      </c>
      <c r="D43" s="14"/>
      <c r="E43" s="14"/>
      <c r="F43" s="14"/>
      <c r="G43" s="14"/>
      <c r="H43" s="55">
        <f t="shared" si="0"/>
        <v>0</v>
      </c>
      <c r="I43" s="14"/>
      <c r="J43" s="55">
        <f t="shared" si="1"/>
        <v>0</v>
      </c>
      <c r="K43" s="57">
        <f t="shared" si="2"/>
        <v>0</v>
      </c>
      <c r="L43" s="77">
        <f t="shared" si="3"/>
        <v>0</v>
      </c>
      <c r="M43" s="64">
        <f t="shared" si="4"/>
        <v>0</v>
      </c>
      <c r="N43" s="55">
        <f t="shared" si="5"/>
        <v>0</v>
      </c>
      <c r="O43" s="64">
        <f t="shared" si="6"/>
        <v>0</v>
      </c>
      <c r="P43" s="89"/>
      <c r="Q43" s="86"/>
    </row>
    <row r="44" spans="1:17" x14ac:dyDescent="0.3">
      <c r="A44" s="11"/>
      <c r="B44" s="60"/>
      <c r="C44" s="53" t="str">
        <f>+IFERROR(VLOOKUP(B44,Table4[],2,FALSE)," ")</f>
        <v xml:space="preserve"> </v>
      </c>
      <c r="D44" s="14"/>
      <c r="E44" s="14"/>
      <c r="F44" s="14"/>
      <c r="G44" s="14"/>
      <c r="H44" s="55">
        <f t="shared" si="0"/>
        <v>0</v>
      </c>
      <c r="I44" s="14"/>
      <c r="J44" s="55">
        <f t="shared" si="1"/>
        <v>0</v>
      </c>
      <c r="K44" s="57">
        <f t="shared" si="2"/>
        <v>0</v>
      </c>
      <c r="L44" s="77">
        <f t="shared" si="3"/>
        <v>0</v>
      </c>
      <c r="M44" s="64">
        <f t="shared" si="4"/>
        <v>0</v>
      </c>
      <c r="N44" s="55">
        <f t="shared" si="5"/>
        <v>0</v>
      </c>
      <c r="O44" s="64">
        <f t="shared" si="6"/>
        <v>0</v>
      </c>
      <c r="P44" s="89"/>
      <c r="Q44" s="86"/>
    </row>
    <row r="45" spans="1:17" x14ac:dyDescent="0.3">
      <c r="A45" s="11"/>
      <c r="B45" s="60"/>
      <c r="C45" s="53" t="str">
        <f>+IFERROR(VLOOKUP(B45,Table4[],2,FALSE)," ")</f>
        <v xml:space="preserve"> </v>
      </c>
      <c r="D45" s="14"/>
      <c r="E45" s="14"/>
      <c r="F45" s="14"/>
      <c r="G45" s="14"/>
      <c r="H45" s="55">
        <f t="shared" si="0"/>
        <v>0</v>
      </c>
      <c r="I45" s="14"/>
      <c r="J45" s="55">
        <f t="shared" si="1"/>
        <v>0</v>
      </c>
      <c r="K45" s="57">
        <f t="shared" si="2"/>
        <v>0</v>
      </c>
      <c r="L45" s="77">
        <f t="shared" si="3"/>
        <v>0</v>
      </c>
      <c r="M45" s="64">
        <f t="shared" si="4"/>
        <v>0</v>
      </c>
      <c r="N45" s="55">
        <f t="shared" si="5"/>
        <v>0</v>
      </c>
      <c r="O45" s="64">
        <f t="shared" si="6"/>
        <v>0</v>
      </c>
      <c r="P45" s="89"/>
      <c r="Q45" s="86"/>
    </row>
    <row r="46" spans="1:17" x14ac:dyDescent="0.3">
      <c r="A46" s="11"/>
      <c r="B46" s="60"/>
      <c r="C46" s="53" t="str">
        <f>+IFERROR(VLOOKUP(B46,Table4[],2,FALSE)," ")</f>
        <v xml:space="preserve"> </v>
      </c>
      <c r="D46" s="14"/>
      <c r="E46" s="14"/>
      <c r="F46" s="14"/>
      <c r="G46" s="14"/>
      <c r="H46" s="55">
        <f t="shared" si="0"/>
        <v>0</v>
      </c>
      <c r="I46" s="14"/>
      <c r="J46" s="55">
        <f t="shared" si="1"/>
        <v>0</v>
      </c>
      <c r="K46" s="57">
        <f t="shared" si="2"/>
        <v>0</v>
      </c>
      <c r="L46" s="77">
        <f t="shared" si="3"/>
        <v>0</v>
      </c>
      <c r="M46" s="64">
        <f t="shared" si="4"/>
        <v>0</v>
      </c>
      <c r="N46" s="55">
        <f t="shared" si="5"/>
        <v>0</v>
      </c>
      <c r="O46" s="64">
        <f t="shared" si="6"/>
        <v>0</v>
      </c>
      <c r="P46" s="89"/>
      <c r="Q46" s="86"/>
    </row>
    <row r="47" spans="1:17" x14ac:dyDescent="0.3">
      <c r="A47" s="11"/>
      <c r="B47" s="60"/>
      <c r="C47" s="53" t="str">
        <f>+IFERROR(VLOOKUP(B47,Table4[],2,FALSE)," ")</f>
        <v xml:space="preserve"> </v>
      </c>
      <c r="D47" s="14"/>
      <c r="E47" s="14"/>
      <c r="F47" s="14"/>
      <c r="G47" s="14"/>
      <c r="H47" s="55">
        <f t="shared" si="0"/>
        <v>0</v>
      </c>
      <c r="I47" s="14"/>
      <c r="J47" s="55">
        <f t="shared" si="1"/>
        <v>0</v>
      </c>
      <c r="K47" s="57">
        <f t="shared" si="2"/>
        <v>0</v>
      </c>
      <c r="L47" s="77">
        <f t="shared" si="3"/>
        <v>0</v>
      </c>
      <c r="M47" s="64">
        <f t="shared" si="4"/>
        <v>0</v>
      </c>
      <c r="N47" s="55">
        <f t="shared" si="5"/>
        <v>0</v>
      </c>
      <c r="O47" s="64">
        <f t="shared" si="6"/>
        <v>0</v>
      </c>
      <c r="P47" s="89"/>
      <c r="Q47" s="86"/>
    </row>
    <row r="48" spans="1:17" x14ac:dyDescent="0.3">
      <c r="A48" s="11"/>
      <c r="B48" s="60"/>
      <c r="C48" s="53" t="str">
        <f>+IFERROR(VLOOKUP(B48,Table4[],2,FALSE)," ")</f>
        <v xml:space="preserve"> </v>
      </c>
      <c r="D48" s="14"/>
      <c r="E48" s="14"/>
      <c r="F48" s="14"/>
      <c r="G48" s="14"/>
      <c r="H48" s="55">
        <f t="shared" si="0"/>
        <v>0</v>
      </c>
      <c r="I48" s="14"/>
      <c r="J48" s="55">
        <f t="shared" si="1"/>
        <v>0</v>
      </c>
      <c r="K48" s="57">
        <f t="shared" si="2"/>
        <v>0</v>
      </c>
      <c r="L48" s="77">
        <f t="shared" si="3"/>
        <v>0</v>
      </c>
      <c r="M48" s="64">
        <f t="shared" si="4"/>
        <v>0</v>
      </c>
      <c r="N48" s="55">
        <f t="shared" si="5"/>
        <v>0</v>
      </c>
      <c r="O48" s="64">
        <f t="shared" si="6"/>
        <v>0</v>
      </c>
      <c r="P48" s="89"/>
      <c r="Q48" s="86"/>
    </row>
    <row r="49" spans="1:17" x14ac:dyDescent="0.3">
      <c r="A49" s="11"/>
      <c r="B49" s="60"/>
      <c r="C49" s="53" t="str">
        <f>+IFERROR(VLOOKUP(B49,Table4[],2,FALSE)," ")</f>
        <v xml:space="preserve"> </v>
      </c>
      <c r="D49" s="14"/>
      <c r="E49" s="14"/>
      <c r="F49" s="14"/>
      <c r="G49" s="14"/>
      <c r="H49" s="55">
        <f t="shared" si="0"/>
        <v>0</v>
      </c>
      <c r="I49" s="14"/>
      <c r="J49" s="55">
        <f t="shared" si="1"/>
        <v>0</v>
      </c>
      <c r="K49" s="57">
        <f t="shared" si="2"/>
        <v>0</v>
      </c>
      <c r="L49" s="77">
        <f t="shared" si="3"/>
        <v>0</v>
      </c>
      <c r="M49" s="64">
        <f t="shared" si="4"/>
        <v>0</v>
      </c>
      <c r="N49" s="55">
        <f t="shared" si="5"/>
        <v>0</v>
      </c>
      <c r="O49" s="64">
        <f t="shared" si="6"/>
        <v>0</v>
      </c>
      <c r="P49" s="89"/>
      <c r="Q49" s="86"/>
    </row>
    <row r="50" spans="1:17" x14ac:dyDescent="0.3">
      <c r="A50" s="11"/>
      <c r="B50" s="60"/>
      <c r="C50" s="53" t="str">
        <f>+IFERROR(VLOOKUP(B50,Table4[],2,FALSE)," ")</f>
        <v xml:space="preserve"> </v>
      </c>
      <c r="D50" s="14"/>
      <c r="E50" s="14"/>
      <c r="F50" s="14"/>
      <c r="G50" s="14"/>
      <c r="H50" s="55">
        <f t="shared" si="0"/>
        <v>0</v>
      </c>
      <c r="I50" s="14"/>
      <c r="J50" s="55">
        <f t="shared" si="1"/>
        <v>0</v>
      </c>
      <c r="K50" s="57">
        <f t="shared" si="2"/>
        <v>0</v>
      </c>
      <c r="L50" s="77">
        <f t="shared" si="3"/>
        <v>0</v>
      </c>
      <c r="M50" s="64">
        <f t="shared" si="4"/>
        <v>0</v>
      </c>
      <c r="N50" s="55">
        <f t="shared" si="5"/>
        <v>0</v>
      </c>
      <c r="O50" s="64">
        <f t="shared" si="6"/>
        <v>0</v>
      </c>
      <c r="P50" s="89"/>
      <c r="Q50" s="86"/>
    </row>
    <row r="51" spans="1:17" x14ac:dyDescent="0.3">
      <c r="A51" s="11"/>
      <c r="B51" s="60"/>
      <c r="C51" s="53" t="str">
        <f>+IFERROR(VLOOKUP(B51,Table4[],2,FALSE)," ")</f>
        <v xml:space="preserve"> </v>
      </c>
      <c r="D51" s="14"/>
      <c r="E51" s="14"/>
      <c r="F51" s="14"/>
      <c r="G51" s="14"/>
      <c r="H51" s="55">
        <f t="shared" si="0"/>
        <v>0</v>
      </c>
      <c r="I51" s="14"/>
      <c r="J51" s="55">
        <f t="shared" si="1"/>
        <v>0</v>
      </c>
      <c r="K51" s="57">
        <f t="shared" si="2"/>
        <v>0</v>
      </c>
      <c r="L51" s="77">
        <f t="shared" si="3"/>
        <v>0</v>
      </c>
      <c r="M51" s="64">
        <f t="shared" si="4"/>
        <v>0</v>
      </c>
      <c r="N51" s="55">
        <f t="shared" si="5"/>
        <v>0</v>
      </c>
      <c r="O51" s="64">
        <f t="shared" si="6"/>
        <v>0</v>
      </c>
      <c r="P51" s="89"/>
      <c r="Q51" s="86"/>
    </row>
    <row r="52" spans="1:17" x14ac:dyDescent="0.3">
      <c r="A52" s="11"/>
      <c r="B52" s="60"/>
      <c r="C52" s="53" t="str">
        <f>+IFERROR(VLOOKUP(B52,Table4[],2,FALSE)," ")</f>
        <v xml:space="preserve"> </v>
      </c>
      <c r="D52" s="14"/>
      <c r="E52" s="14"/>
      <c r="F52" s="14"/>
      <c r="G52" s="14"/>
      <c r="H52" s="55">
        <f t="shared" si="0"/>
        <v>0</v>
      </c>
      <c r="I52" s="14"/>
      <c r="J52" s="55">
        <f t="shared" si="1"/>
        <v>0</v>
      </c>
      <c r="K52" s="57">
        <f t="shared" si="2"/>
        <v>0</v>
      </c>
      <c r="L52" s="77">
        <f t="shared" si="3"/>
        <v>0</v>
      </c>
      <c r="M52" s="64">
        <f t="shared" si="4"/>
        <v>0</v>
      </c>
      <c r="N52" s="55">
        <f t="shared" si="5"/>
        <v>0</v>
      </c>
      <c r="O52" s="64">
        <f t="shared" si="6"/>
        <v>0</v>
      </c>
      <c r="P52" s="89"/>
      <c r="Q52" s="86"/>
    </row>
    <row r="53" spans="1:17" x14ac:dyDescent="0.3">
      <c r="A53" s="11"/>
      <c r="B53" s="60"/>
      <c r="C53" s="53" t="str">
        <f>+IFERROR(VLOOKUP(B53,Table4[],2,FALSE)," ")</f>
        <v xml:space="preserve"> </v>
      </c>
      <c r="D53" s="14"/>
      <c r="E53" s="14"/>
      <c r="F53" s="14"/>
      <c r="G53" s="14"/>
      <c r="H53" s="55">
        <f t="shared" si="0"/>
        <v>0</v>
      </c>
      <c r="I53" s="14"/>
      <c r="J53" s="55">
        <f t="shared" si="1"/>
        <v>0</v>
      </c>
      <c r="K53" s="57">
        <f t="shared" si="2"/>
        <v>0</v>
      </c>
      <c r="L53" s="77">
        <f t="shared" si="3"/>
        <v>0</v>
      </c>
      <c r="M53" s="64">
        <f t="shared" si="4"/>
        <v>0</v>
      </c>
      <c r="N53" s="55">
        <f t="shared" si="5"/>
        <v>0</v>
      </c>
      <c r="O53" s="64">
        <f t="shared" si="6"/>
        <v>0</v>
      </c>
      <c r="P53" s="89"/>
      <c r="Q53" s="86"/>
    </row>
    <row r="54" spans="1:17" x14ac:dyDescent="0.3">
      <c r="A54" s="11"/>
      <c r="B54" s="60"/>
      <c r="C54" s="53" t="str">
        <f>+IFERROR(VLOOKUP(B54,Table4[],2,FALSE)," ")</f>
        <v xml:space="preserve"> </v>
      </c>
      <c r="D54" s="14"/>
      <c r="E54" s="14"/>
      <c r="F54" s="14"/>
      <c r="G54" s="14"/>
      <c r="H54" s="55">
        <f t="shared" si="0"/>
        <v>0</v>
      </c>
      <c r="I54" s="14"/>
      <c r="J54" s="55">
        <f t="shared" si="1"/>
        <v>0</v>
      </c>
      <c r="K54" s="57">
        <f t="shared" si="2"/>
        <v>0</v>
      </c>
      <c r="L54" s="77">
        <f t="shared" si="3"/>
        <v>0</v>
      </c>
      <c r="M54" s="64">
        <f t="shared" si="4"/>
        <v>0</v>
      </c>
      <c r="N54" s="55">
        <f t="shared" si="5"/>
        <v>0</v>
      </c>
      <c r="O54" s="64">
        <f t="shared" si="6"/>
        <v>0</v>
      </c>
      <c r="P54" s="89"/>
      <c r="Q54" s="86"/>
    </row>
    <row r="55" spans="1:17" x14ac:dyDescent="0.3">
      <c r="A55" s="11"/>
      <c r="B55" s="60"/>
      <c r="C55" s="53" t="str">
        <f>+IFERROR(VLOOKUP(B55,Table4[],2,FALSE)," ")</f>
        <v xml:space="preserve"> </v>
      </c>
      <c r="D55" s="14"/>
      <c r="E55" s="14"/>
      <c r="F55" s="14"/>
      <c r="G55" s="14"/>
      <c r="H55" s="55">
        <f t="shared" si="0"/>
        <v>0</v>
      </c>
      <c r="I55" s="14"/>
      <c r="J55" s="55">
        <f t="shared" si="1"/>
        <v>0</v>
      </c>
      <c r="K55" s="57">
        <f t="shared" si="2"/>
        <v>0</v>
      </c>
      <c r="L55" s="77">
        <f t="shared" si="3"/>
        <v>0</v>
      </c>
      <c r="M55" s="64">
        <f t="shared" si="4"/>
        <v>0</v>
      </c>
      <c r="N55" s="55">
        <f t="shared" si="5"/>
        <v>0</v>
      </c>
      <c r="O55" s="64">
        <f t="shared" si="6"/>
        <v>0</v>
      </c>
      <c r="P55" s="89"/>
      <c r="Q55" s="86"/>
    </row>
    <row r="56" spans="1:17" x14ac:dyDescent="0.3">
      <c r="A56" s="11"/>
      <c r="B56" s="60"/>
      <c r="C56" s="53" t="str">
        <f>+IFERROR(VLOOKUP(B56,Table4[],2,FALSE)," ")</f>
        <v xml:space="preserve"> </v>
      </c>
      <c r="D56" s="14"/>
      <c r="E56" s="14"/>
      <c r="F56" s="14"/>
      <c r="G56" s="14"/>
      <c r="H56" s="55">
        <f t="shared" si="0"/>
        <v>0</v>
      </c>
      <c r="I56" s="14"/>
      <c r="J56" s="55">
        <f t="shared" si="1"/>
        <v>0</v>
      </c>
      <c r="K56" s="57">
        <f t="shared" si="2"/>
        <v>0</v>
      </c>
      <c r="L56" s="77">
        <f t="shared" si="3"/>
        <v>0</v>
      </c>
      <c r="M56" s="64">
        <f t="shared" si="4"/>
        <v>0</v>
      </c>
      <c r="N56" s="55">
        <f t="shared" si="5"/>
        <v>0</v>
      </c>
      <c r="O56" s="64">
        <f t="shared" si="6"/>
        <v>0</v>
      </c>
      <c r="P56" s="89"/>
      <c r="Q56" s="86"/>
    </row>
    <row r="57" spans="1:17" x14ac:dyDescent="0.3">
      <c r="A57" s="11"/>
      <c r="B57" s="60"/>
      <c r="C57" s="53" t="str">
        <f>+IFERROR(VLOOKUP(B57,Table4[],2,FALSE)," ")</f>
        <v xml:space="preserve"> </v>
      </c>
      <c r="D57" s="14"/>
      <c r="E57" s="14"/>
      <c r="F57" s="14"/>
      <c r="G57" s="14"/>
      <c r="H57" s="55">
        <f t="shared" si="0"/>
        <v>0</v>
      </c>
      <c r="I57" s="14"/>
      <c r="J57" s="55">
        <f t="shared" si="1"/>
        <v>0</v>
      </c>
      <c r="K57" s="57">
        <f t="shared" si="2"/>
        <v>0</v>
      </c>
      <c r="L57" s="77">
        <f t="shared" si="3"/>
        <v>0</v>
      </c>
      <c r="M57" s="64">
        <f t="shared" si="4"/>
        <v>0</v>
      </c>
      <c r="N57" s="55">
        <f t="shared" si="5"/>
        <v>0</v>
      </c>
      <c r="O57" s="64">
        <f t="shared" si="6"/>
        <v>0</v>
      </c>
      <c r="P57" s="89"/>
      <c r="Q57" s="86"/>
    </row>
    <row r="58" spans="1:17" x14ac:dyDescent="0.3">
      <c r="A58" s="11"/>
      <c r="B58" s="60"/>
      <c r="C58" s="53" t="str">
        <f>+IFERROR(VLOOKUP(B58,Table4[],2,FALSE)," ")</f>
        <v xml:space="preserve"> </v>
      </c>
      <c r="D58" s="14"/>
      <c r="E58" s="14"/>
      <c r="F58" s="14"/>
      <c r="G58" s="14"/>
      <c r="H58" s="55">
        <f t="shared" si="0"/>
        <v>0</v>
      </c>
      <c r="I58" s="14"/>
      <c r="J58" s="55">
        <f t="shared" si="1"/>
        <v>0</v>
      </c>
      <c r="K58" s="57">
        <f t="shared" si="2"/>
        <v>0</v>
      </c>
      <c r="L58" s="77">
        <f t="shared" si="3"/>
        <v>0</v>
      </c>
      <c r="M58" s="64">
        <f t="shared" si="4"/>
        <v>0</v>
      </c>
      <c r="N58" s="55">
        <f t="shared" si="5"/>
        <v>0</v>
      </c>
      <c r="O58" s="64">
        <f t="shared" si="6"/>
        <v>0</v>
      </c>
      <c r="P58" s="89"/>
      <c r="Q58" s="86"/>
    </row>
    <row r="59" spans="1:17" x14ac:dyDescent="0.3">
      <c r="A59" s="11"/>
      <c r="B59" s="60"/>
      <c r="C59" s="53" t="str">
        <f>+IFERROR(VLOOKUP(B59,Table4[],2,FALSE)," ")</f>
        <v xml:space="preserve"> </v>
      </c>
      <c r="D59" s="14"/>
      <c r="E59" s="14"/>
      <c r="F59" s="14"/>
      <c r="G59" s="14"/>
      <c r="H59" s="55">
        <f t="shared" si="0"/>
        <v>0</v>
      </c>
      <c r="I59" s="14"/>
      <c r="J59" s="55">
        <f t="shared" si="1"/>
        <v>0</v>
      </c>
      <c r="K59" s="57">
        <f t="shared" si="2"/>
        <v>0</v>
      </c>
      <c r="L59" s="77">
        <f t="shared" si="3"/>
        <v>0</v>
      </c>
      <c r="M59" s="64">
        <f t="shared" si="4"/>
        <v>0</v>
      </c>
      <c r="N59" s="55">
        <f t="shared" si="5"/>
        <v>0</v>
      </c>
      <c r="O59" s="64">
        <f t="shared" si="6"/>
        <v>0</v>
      </c>
      <c r="P59" s="89"/>
      <c r="Q59" s="86"/>
    </row>
    <row r="60" spans="1:17" x14ac:dyDescent="0.3">
      <c r="A60" s="11"/>
      <c r="B60" s="60"/>
      <c r="C60" s="53" t="str">
        <f>+IFERROR(VLOOKUP(B60,Table4[],2,FALSE)," ")</f>
        <v xml:space="preserve"> </v>
      </c>
      <c r="D60" s="14"/>
      <c r="E60" s="14"/>
      <c r="F60" s="14"/>
      <c r="G60" s="14"/>
      <c r="H60" s="55">
        <f t="shared" si="0"/>
        <v>0</v>
      </c>
      <c r="I60" s="14"/>
      <c r="J60" s="55">
        <f t="shared" si="1"/>
        <v>0</v>
      </c>
      <c r="K60" s="57">
        <f t="shared" si="2"/>
        <v>0</v>
      </c>
      <c r="L60" s="77">
        <f t="shared" si="3"/>
        <v>0</v>
      </c>
      <c r="M60" s="64">
        <f t="shared" si="4"/>
        <v>0</v>
      </c>
      <c r="N60" s="55">
        <f t="shared" si="5"/>
        <v>0</v>
      </c>
      <c r="O60" s="64">
        <f t="shared" si="6"/>
        <v>0</v>
      </c>
      <c r="P60" s="89"/>
      <c r="Q60" s="86"/>
    </row>
    <row r="61" spans="1:17" x14ac:dyDescent="0.3">
      <c r="A61" s="11"/>
      <c r="B61" s="60"/>
      <c r="C61" s="53" t="str">
        <f>+IFERROR(VLOOKUP(B61,Table4[],2,FALSE)," ")</f>
        <v xml:space="preserve"> </v>
      </c>
      <c r="D61" s="14"/>
      <c r="E61" s="14"/>
      <c r="F61" s="14"/>
      <c r="G61" s="14"/>
      <c r="H61" s="55">
        <f t="shared" si="0"/>
        <v>0</v>
      </c>
      <c r="I61" s="14"/>
      <c r="J61" s="55">
        <f t="shared" si="1"/>
        <v>0</v>
      </c>
      <c r="K61" s="57">
        <f t="shared" si="2"/>
        <v>0</v>
      </c>
      <c r="L61" s="77">
        <f t="shared" si="3"/>
        <v>0</v>
      </c>
      <c r="M61" s="64">
        <f t="shared" si="4"/>
        <v>0</v>
      </c>
      <c r="N61" s="55">
        <f t="shared" si="5"/>
        <v>0</v>
      </c>
      <c r="O61" s="64">
        <f t="shared" si="6"/>
        <v>0</v>
      </c>
      <c r="P61" s="89"/>
      <c r="Q61" s="86"/>
    </row>
    <row r="62" spans="1:17" x14ac:dyDescent="0.3">
      <c r="A62" s="11"/>
      <c r="B62" s="60"/>
      <c r="C62" s="53" t="str">
        <f>+IFERROR(VLOOKUP(B62,Table4[],2,FALSE)," ")</f>
        <v xml:space="preserve"> </v>
      </c>
      <c r="D62" s="14"/>
      <c r="E62" s="14"/>
      <c r="F62" s="14"/>
      <c r="G62" s="14"/>
      <c r="H62" s="55">
        <f t="shared" si="0"/>
        <v>0</v>
      </c>
      <c r="I62" s="14"/>
      <c r="J62" s="55">
        <f t="shared" si="1"/>
        <v>0</v>
      </c>
      <c r="K62" s="57">
        <f t="shared" si="2"/>
        <v>0</v>
      </c>
      <c r="L62" s="77">
        <f t="shared" si="3"/>
        <v>0</v>
      </c>
      <c r="M62" s="64">
        <f t="shared" si="4"/>
        <v>0</v>
      </c>
      <c r="N62" s="55">
        <f t="shared" si="5"/>
        <v>0</v>
      </c>
      <c r="O62" s="64">
        <f t="shared" si="6"/>
        <v>0</v>
      </c>
      <c r="P62" s="89"/>
      <c r="Q62" s="86"/>
    </row>
    <row r="63" spans="1:17" x14ac:dyDescent="0.3">
      <c r="A63" s="11"/>
      <c r="B63" s="60"/>
      <c r="C63" s="53" t="str">
        <f>+IFERROR(VLOOKUP(B63,Table4[],2,FALSE)," ")</f>
        <v xml:space="preserve"> </v>
      </c>
      <c r="D63" s="14"/>
      <c r="E63" s="14"/>
      <c r="F63" s="14"/>
      <c r="G63" s="14"/>
      <c r="H63" s="55">
        <f t="shared" si="0"/>
        <v>0</v>
      </c>
      <c r="I63" s="14"/>
      <c r="J63" s="55">
        <f t="shared" si="1"/>
        <v>0</v>
      </c>
      <c r="K63" s="57">
        <f t="shared" si="2"/>
        <v>0</v>
      </c>
      <c r="L63" s="77">
        <f t="shared" si="3"/>
        <v>0</v>
      </c>
      <c r="M63" s="64">
        <f t="shared" si="4"/>
        <v>0</v>
      </c>
      <c r="N63" s="55">
        <f t="shared" si="5"/>
        <v>0</v>
      </c>
      <c r="O63" s="64">
        <f t="shared" si="6"/>
        <v>0</v>
      </c>
      <c r="P63" s="89"/>
      <c r="Q63" s="86"/>
    </row>
    <row r="64" spans="1:17" x14ac:dyDescent="0.3">
      <c r="A64" s="11"/>
      <c r="B64" s="60"/>
      <c r="C64" s="53" t="str">
        <f>+IFERROR(VLOOKUP(B64,Table4[],2,FALSE)," ")</f>
        <v xml:space="preserve"> </v>
      </c>
      <c r="D64" s="14"/>
      <c r="E64" s="14"/>
      <c r="F64" s="14"/>
      <c r="G64" s="14"/>
      <c r="H64" s="55">
        <f t="shared" si="0"/>
        <v>0</v>
      </c>
      <c r="I64" s="14"/>
      <c r="J64" s="55">
        <f t="shared" si="1"/>
        <v>0</v>
      </c>
      <c r="K64" s="57">
        <f t="shared" si="2"/>
        <v>0</v>
      </c>
      <c r="L64" s="77">
        <f t="shared" si="3"/>
        <v>0</v>
      </c>
      <c r="M64" s="64">
        <f t="shared" si="4"/>
        <v>0</v>
      </c>
      <c r="N64" s="55">
        <f t="shared" si="5"/>
        <v>0</v>
      </c>
      <c r="O64" s="64">
        <f t="shared" si="6"/>
        <v>0</v>
      </c>
      <c r="P64" s="89"/>
      <c r="Q64" s="86"/>
    </row>
    <row r="65" spans="1:17" x14ac:dyDescent="0.3">
      <c r="A65" s="11"/>
      <c r="B65" s="60"/>
      <c r="C65" s="53" t="str">
        <f>+IFERROR(VLOOKUP(B65,Table4[],2,FALSE)," ")</f>
        <v xml:space="preserve"> </v>
      </c>
      <c r="D65" s="14"/>
      <c r="E65" s="14"/>
      <c r="F65" s="14"/>
      <c r="G65" s="14"/>
      <c r="H65" s="55">
        <f t="shared" si="0"/>
        <v>0</v>
      </c>
      <c r="I65" s="14"/>
      <c r="J65" s="55">
        <f t="shared" si="1"/>
        <v>0</v>
      </c>
      <c r="K65" s="57">
        <f t="shared" si="2"/>
        <v>0</v>
      </c>
      <c r="L65" s="77">
        <f t="shared" si="3"/>
        <v>0</v>
      </c>
      <c r="M65" s="64">
        <f t="shared" si="4"/>
        <v>0</v>
      </c>
      <c r="N65" s="55">
        <f t="shared" si="5"/>
        <v>0</v>
      </c>
      <c r="O65" s="64">
        <f t="shared" si="6"/>
        <v>0</v>
      </c>
      <c r="P65" s="89"/>
      <c r="Q65" s="86"/>
    </row>
    <row r="66" spans="1:17" x14ac:dyDescent="0.3">
      <c r="A66" s="11"/>
      <c r="B66" s="60"/>
      <c r="C66" s="53" t="str">
        <f>+IFERROR(VLOOKUP(B66,Table4[],2,FALSE)," ")</f>
        <v xml:space="preserve"> </v>
      </c>
      <c r="D66" s="14"/>
      <c r="E66" s="14"/>
      <c r="F66" s="14"/>
      <c r="G66" s="14"/>
      <c r="H66" s="55">
        <f t="shared" si="0"/>
        <v>0</v>
      </c>
      <c r="I66" s="14"/>
      <c r="J66" s="55">
        <f t="shared" si="1"/>
        <v>0</v>
      </c>
      <c r="K66" s="57">
        <f t="shared" si="2"/>
        <v>0</v>
      </c>
      <c r="L66" s="77">
        <f t="shared" si="3"/>
        <v>0</v>
      </c>
      <c r="M66" s="64">
        <f t="shared" si="4"/>
        <v>0</v>
      </c>
      <c r="N66" s="55">
        <f t="shared" si="5"/>
        <v>0</v>
      </c>
      <c r="O66" s="64">
        <f t="shared" si="6"/>
        <v>0</v>
      </c>
      <c r="P66" s="89"/>
      <c r="Q66" s="86"/>
    </row>
    <row r="67" spans="1:17" x14ac:dyDescent="0.3">
      <c r="A67" s="11"/>
      <c r="B67" s="60"/>
      <c r="C67" s="53" t="str">
        <f>+IFERROR(VLOOKUP(B67,Table4[],2,FALSE)," ")</f>
        <v xml:space="preserve"> </v>
      </c>
      <c r="D67" s="14"/>
      <c r="E67" s="14"/>
      <c r="F67" s="14"/>
      <c r="G67" s="14"/>
      <c r="H67" s="55">
        <f t="shared" ref="H67:H130" si="7">+G67+F67</f>
        <v>0</v>
      </c>
      <c r="I67" s="14"/>
      <c r="J67" s="55">
        <f t="shared" ref="J67:J130" si="8">+I67-D67</f>
        <v>0</v>
      </c>
      <c r="K67" s="57">
        <f t="shared" ref="K67:K130" si="9">+IFERROR((+J67/D67),0)</f>
        <v>0</v>
      </c>
      <c r="L67" s="77">
        <f t="shared" si="3"/>
        <v>0</v>
      </c>
      <c r="M67" s="64">
        <f t="shared" si="4"/>
        <v>0</v>
      </c>
      <c r="N67" s="55">
        <f t="shared" ref="N67:N130" si="10">+I67-H67</f>
        <v>0</v>
      </c>
      <c r="O67" s="64">
        <f t="shared" si="6"/>
        <v>0</v>
      </c>
      <c r="P67" s="89"/>
      <c r="Q67" s="86"/>
    </row>
    <row r="68" spans="1:17" x14ac:dyDescent="0.3">
      <c r="A68" s="11"/>
      <c r="B68" s="60"/>
      <c r="C68" s="53" t="str">
        <f>+IFERROR(VLOOKUP(B68,Table4[],2,FALSE)," ")</f>
        <v xml:space="preserve"> </v>
      </c>
      <c r="D68" s="14"/>
      <c r="E68" s="14"/>
      <c r="F68" s="14"/>
      <c r="G68" s="14"/>
      <c r="H68" s="55">
        <f t="shared" si="7"/>
        <v>0</v>
      </c>
      <c r="I68" s="14"/>
      <c r="J68" s="55">
        <f t="shared" si="8"/>
        <v>0</v>
      </c>
      <c r="K68" s="57">
        <f t="shared" si="9"/>
        <v>0</v>
      </c>
      <c r="L68" s="77">
        <f t="shared" si="3"/>
        <v>0</v>
      </c>
      <c r="M68" s="64">
        <f t="shared" si="4"/>
        <v>0</v>
      </c>
      <c r="N68" s="55">
        <f t="shared" si="10"/>
        <v>0</v>
      </c>
      <c r="O68" s="64">
        <f t="shared" si="6"/>
        <v>0</v>
      </c>
      <c r="P68" s="89"/>
      <c r="Q68" s="86"/>
    </row>
    <row r="69" spans="1:17" x14ac:dyDescent="0.3">
      <c r="A69" s="11"/>
      <c r="B69" s="60"/>
      <c r="C69" s="53" t="str">
        <f>+IFERROR(VLOOKUP(B69,Table4[],2,FALSE)," ")</f>
        <v xml:space="preserve"> </v>
      </c>
      <c r="D69" s="14"/>
      <c r="E69" s="14"/>
      <c r="F69" s="14"/>
      <c r="G69" s="14"/>
      <c r="H69" s="55">
        <f t="shared" si="7"/>
        <v>0</v>
      </c>
      <c r="I69" s="14"/>
      <c r="J69" s="55">
        <f t="shared" si="8"/>
        <v>0</v>
      </c>
      <c r="K69" s="57">
        <f t="shared" si="9"/>
        <v>0</v>
      </c>
      <c r="L69" s="77">
        <f t="shared" si="3"/>
        <v>0</v>
      </c>
      <c r="M69" s="64">
        <f t="shared" si="4"/>
        <v>0</v>
      </c>
      <c r="N69" s="55">
        <f t="shared" si="10"/>
        <v>0</v>
      </c>
      <c r="O69" s="64">
        <f t="shared" si="6"/>
        <v>0</v>
      </c>
      <c r="P69" s="89"/>
      <c r="Q69" s="86"/>
    </row>
    <row r="70" spans="1:17" x14ac:dyDescent="0.3">
      <c r="A70" s="11"/>
      <c r="B70" s="60"/>
      <c r="C70" s="53" t="str">
        <f>+IFERROR(VLOOKUP(B70,Table4[],2,FALSE)," ")</f>
        <v xml:space="preserve"> </v>
      </c>
      <c r="D70" s="14"/>
      <c r="E70" s="14"/>
      <c r="F70" s="14"/>
      <c r="G70" s="14"/>
      <c r="H70" s="55">
        <f t="shared" si="7"/>
        <v>0</v>
      </c>
      <c r="I70" s="14"/>
      <c r="J70" s="55">
        <f t="shared" si="8"/>
        <v>0</v>
      </c>
      <c r="K70" s="57">
        <f t="shared" si="9"/>
        <v>0</v>
      </c>
      <c r="L70" s="77">
        <f t="shared" si="3"/>
        <v>0</v>
      </c>
      <c r="M70" s="64">
        <f t="shared" si="4"/>
        <v>0</v>
      </c>
      <c r="N70" s="55">
        <f t="shared" si="10"/>
        <v>0</v>
      </c>
      <c r="O70" s="64">
        <f t="shared" si="6"/>
        <v>0</v>
      </c>
      <c r="P70" s="89"/>
      <c r="Q70" s="86"/>
    </row>
    <row r="71" spans="1:17" x14ac:dyDescent="0.3">
      <c r="A71" s="11"/>
      <c r="B71" s="60"/>
      <c r="C71" s="53" t="str">
        <f>+IFERROR(VLOOKUP(B71,Table4[],2,FALSE)," ")</f>
        <v xml:space="preserve"> </v>
      </c>
      <c r="D71" s="14"/>
      <c r="E71" s="14"/>
      <c r="F71" s="14"/>
      <c r="G71" s="14"/>
      <c r="H71" s="55">
        <f t="shared" si="7"/>
        <v>0</v>
      </c>
      <c r="I71" s="14"/>
      <c r="J71" s="55">
        <f t="shared" si="8"/>
        <v>0</v>
      </c>
      <c r="K71" s="57">
        <f t="shared" si="9"/>
        <v>0</v>
      </c>
      <c r="L71" s="77">
        <f t="shared" si="3"/>
        <v>0</v>
      </c>
      <c r="M71" s="64">
        <f t="shared" si="4"/>
        <v>0</v>
      </c>
      <c r="N71" s="55">
        <f t="shared" si="10"/>
        <v>0</v>
      </c>
      <c r="O71" s="64">
        <f t="shared" si="6"/>
        <v>0</v>
      </c>
      <c r="P71" s="89"/>
      <c r="Q71" s="86"/>
    </row>
    <row r="72" spans="1:17" x14ac:dyDescent="0.3">
      <c r="A72" s="11"/>
      <c r="B72" s="60"/>
      <c r="C72" s="53" t="str">
        <f>+IFERROR(VLOOKUP(B72,Table4[],2,FALSE)," ")</f>
        <v xml:space="preserve"> </v>
      </c>
      <c r="D72" s="14"/>
      <c r="E72" s="14"/>
      <c r="F72" s="14"/>
      <c r="G72" s="14"/>
      <c r="H72" s="55">
        <f t="shared" si="7"/>
        <v>0</v>
      </c>
      <c r="I72" s="14"/>
      <c r="J72" s="55">
        <f t="shared" si="8"/>
        <v>0</v>
      </c>
      <c r="K72" s="57">
        <f t="shared" si="9"/>
        <v>0</v>
      </c>
      <c r="L72" s="77">
        <f t="shared" si="3"/>
        <v>0</v>
      </c>
      <c r="M72" s="64">
        <f t="shared" si="4"/>
        <v>0</v>
      </c>
      <c r="N72" s="55">
        <f t="shared" si="10"/>
        <v>0</v>
      </c>
      <c r="O72" s="64">
        <f t="shared" si="6"/>
        <v>0</v>
      </c>
      <c r="P72" s="89"/>
      <c r="Q72" s="86"/>
    </row>
    <row r="73" spans="1:17" x14ac:dyDescent="0.3">
      <c r="A73" s="11"/>
      <c r="B73" s="60"/>
      <c r="C73" s="53" t="str">
        <f>+IFERROR(VLOOKUP(B73,Table4[],2,FALSE)," ")</f>
        <v xml:space="preserve"> </v>
      </c>
      <c r="D73" s="14"/>
      <c r="E73" s="14"/>
      <c r="F73" s="14"/>
      <c r="G73" s="14"/>
      <c r="H73" s="55">
        <f t="shared" si="7"/>
        <v>0</v>
      </c>
      <c r="I73" s="14"/>
      <c r="J73" s="55">
        <f t="shared" si="8"/>
        <v>0</v>
      </c>
      <c r="K73" s="57">
        <f t="shared" si="9"/>
        <v>0</v>
      </c>
      <c r="L73" s="77">
        <f t="shared" si="3"/>
        <v>0</v>
      </c>
      <c r="M73" s="64">
        <f t="shared" si="4"/>
        <v>0</v>
      </c>
      <c r="N73" s="55">
        <f t="shared" si="10"/>
        <v>0</v>
      </c>
      <c r="O73" s="64">
        <f t="shared" si="6"/>
        <v>0</v>
      </c>
      <c r="P73" s="89"/>
      <c r="Q73" s="86"/>
    </row>
    <row r="74" spans="1:17" x14ac:dyDescent="0.3">
      <c r="A74" s="11"/>
      <c r="B74" s="60"/>
      <c r="C74" s="53" t="str">
        <f>+IFERROR(VLOOKUP(B74,Table4[],2,FALSE)," ")</f>
        <v xml:space="preserve"> </v>
      </c>
      <c r="D74" s="14"/>
      <c r="E74" s="14"/>
      <c r="F74" s="14"/>
      <c r="G74" s="14"/>
      <c r="H74" s="55">
        <f t="shared" si="7"/>
        <v>0</v>
      </c>
      <c r="I74" s="14"/>
      <c r="J74" s="55">
        <f t="shared" si="8"/>
        <v>0</v>
      </c>
      <c r="K74" s="57">
        <f t="shared" si="9"/>
        <v>0</v>
      </c>
      <c r="L74" s="77">
        <f t="shared" si="3"/>
        <v>0</v>
      </c>
      <c r="M74" s="64">
        <f t="shared" si="4"/>
        <v>0</v>
      </c>
      <c r="N74" s="55">
        <f t="shared" si="10"/>
        <v>0</v>
      </c>
      <c r="O74" s="64">
        <f t="shared" si="6"/>
        <v>0</v>
      </c>
      <c r="P74" s="89"/>
      <c r="Q74" s="86"/>
    </row>
    <row r="75" spans="1:17" x14ac:dyDescent="0.3">
      <c r="A75" s="11"/>
      <c r="B75" s="60"/>
      <c r="C75" s="53" t="str">
        <f>+IFERROR(VLOOKUP(B75,Table4[],2,FALSE)," ")</f>
        <v xml:space="preserve"> </v>
      </c>
      <c r="D75" s="14"/>
      <c r="E75" s="14"/>
      <c r="F75" s="14"/>
      <c r="G75" s="14"/>
      <c r="H75" s="55">
        <f t="shared" si="7"/>
        <v>0</v>
      </c>
      <c r="I75" s="14"/>
      <c r="J75" s="55">
        <f t="shared" si="8"/>
        <v>0</v>
      </c>
      <c r="K75" s="57">
        <f t="shared" si="9"/>
        <v>0</v>
      </c>
      <c r="L75" s="77">
        <f t="shared" ref="L75:L138" si="11">+I75-E75</f>
        <v>0</v>
      </c>
      <c r="M75" s="64">
        <f t="shared" ref="M75:M138" si="12">+IFERROR((L75/E75),0)</f>
        <v>0</v>
      </c>
      <c r="N75" s="55">
        <f t="shared" si="10"/>
        <v>0</v>
      </c>
      <c r="O75" s="64">
        <f t="shared" ref="O75:O138" si="13">+IFERROR((+N75/H75),0)</f>
        <v>0</v>
      </c>
      <c r="P75" s="89"/>
      <c r="Q75" s="86"/>
    </row>
    <row r="76" spans="1:17" x14ac:dyDescent="0.3">
      <c r="A76" s="11"/>
      <c r="B76" s="60"/>
      <c r="C76" s="53" t="str">
        <f>+IFERROR(VLOOKUP(B76,Table4[],2,FALSE)," ")</f>
        <v xml:space="preserve"> </v>
      </c>
      <c r="D76" s="14"/>
      <c r="E76" s="14"/>
      <c r="F76" s="14"/>
      <c r="G76" s="14"/>
      <c r="H76" s="55">
        <f t="shared" si="7"/>
        <v>0</v>
      </c>
      <c r="I76" s="14"/>
      <c r="J76" s="55">
        <f t="shared" si="8"/>
        <v>0</v>
      </c>
      <c r="K76" s="57">
        <f t="shared" si="9"/>
        <v>0</v>
      </c>
      <c r="L76" s="77">
        <f t="shared" si="11"/>
        <v>0</v>
      </c>
      <c r="M76" s="64">
        <f t="shared" si="12"/>
        <v>0</v>
      </c>
      <c r="N76" s="55">
        <f t="shared" si="10"/>
        <v>0</v>
      </c>
      <c r="O76" s="64">
        <f t="shared" si="13"/>
        <v>0</v>
      </c>
      <c r="P76" s="89"/>
      <c r="Q76" s="86"/>
    </row>
    <row r="77" spans="1:17" x14ac:dyDescent="0.3">
      <c r="A77" s="11"/>
      <c r="B77" s="60"/>
      <c r="C77" s="53" t="str">
        <f>+IFERROR(VLOOKUP(B77,Table4[],2,FALSE)," ")</f>
        <v xml:space="preserve"> </v>
      </c>
      <c r="D77" s="14"/>
      <c r="E77" s="14"/>
      <c r="F77" s="14"/>
      <c r="G77" s="14"/>
      <c r="H77" s="55">
        <f t="shared" si="7"/>
        <v>0</v>
      </c>
      <c r="I77" s="14"/>
      <c r="J77" s="55">
        <f t="shared" si="8"/>
        <v>0</v>
      </c>
      <c r="K77" s="57">
        <f t="shared" si="9"/>
        <v>0</v>
      </c>
      <c r="L77" s="77">
        <f t="shared" si="11"/>
        <v>0</v>
      </c>
      <c r="M77" s="64">
        <f t="shared" si="12"/>
        <v>0</v>
      </c>
      <c r="N77" s="55">
        <f t="shared" si="10"/>
        <v>0</v>
      </c>
      <c r="O77" s="64">
        <f t="shared" si="13"/>
        <v>0</v>
      </c>
      <c r="P77" s="89"/>
      <c r="Q77" s="86"/>
    </row>
    <row r="78" spans="1:17" x14ac:dyDescent="0.3">
      <c r="A78" s="11"/>
      <c r="B78" s="60"/>
      <c r="C78" s="53" t="str">
        <f>+IFERROR(VLOOKUP(B78,Table4[],2,FALSE)," ")</f>
        <v xml:space="preserve"> </v>
      </c>
      <c r="D78" s="14"/>
      <c r="E78" s="14"/>
      <c r="F78" s="14"/>
      <c r="G78" s="14"/>
      <c r="H78" s="55">
        <f t="shared" si="7"/>
        <v>0</v>
      </c>
      <c r="I78" s="14"/>
      <c r="J78" s="55">
        <f t="shared" si="8"/>
        <v>0</v>
      </c>
      <c r="K78" s="57">
        <f t="shared" si="9"/>
        <v>0</v>
      </c>
      <c r="L78" s="77">
        <f t="shared" si="11"/>
        <v>0</v>
      </c>
      <c r="M78" s="64">
        <f t="shared" si="12"/>
        <v>0</v>
      </c>
      <c r="N78" s="55">
        <f t="shared" si="10"/>
        <v>0</v>
      </c>
      <c r="O78" s="64">
        <f t="shared" si="13"/>
        <v>0</v>
      </c>
      <c r="P78" s="89"/>
      <c r="Q78" s="86"/>
    </row>
    <row r="79" spans="1:17" x14ac:dyDescent="0.3">
      <c r="A79" s="11"/>
      <c r="B79" s="60"/>
      <c r="C79" s="53" t="str">
        <f>+IFERROR(VLOOKUP(B79,Table4[],2,FALSE)," ")</f>
        <v xml:space="preserve"> </v>
      </c>
      <c r="D79" s="14"/>
      <c r="E79" s="14"/>
      <c r="F79" s="14"/>
      <c r="G79" s="14"/>
      <c r="H79" s="55">
        <f t="shared" si="7"/>
        <v>0</v>
      </c>
      <c r="I79" s="14"/>
      <c r="J79" s="55">
        <f t="shared" si="8"/>
        <v>0</v>
      </c>
      <c r="K79" s="57">
        <f t="shared" si="9"/>
        <v>0</v>
      </c>
      <c r="L79" s="77">
        <f t="shared" si="11"/>
        <v>0</v>
      </c>
      <c r="M79" s="64">
        <f t="shared" si="12"/>
        <v>0</v>
      </c>
      <c r="N79" s="55">
        <f t="shared" si="10"/>
        <v>0</v>
      </c>
      <c r="O79" s="64">
        <f t="shared" si="13"/>
        <v>0</v>
      </c>
      <c r="P79" s="89"/>
      <c r="Q79" s="86"/>
    </row>
    <row r="80" spans="1:17" x14ac:dyDescent="0.3">
      <c r="A80" s="11"/>
      <c r="B80" s="60"/>
      <c r="C80" s="53" t="str">
        <f>+IFERROR(VLOOKUP(B80,Table4[],2,FALSE)," ")</f>
        <v xml:space="preserve"> </v>
      </c>
      <c r="D80" s="14"/>
      <c r="E80" s="14"/>
      <c r="F80" s="14"/>
      <c r="G80" s="14"/>
      <c r="H80" s="55">
        <f t="shared" si="7"/>
        <v>0</v>
      </c>
      <c r="I80" s="14"/>
      <c r="J80" s="55">
        <f t="shared" si="8"/>
        <v>0</v>
      </c>
      <c r="K80" s="57">
        <f t="shared" si="9"/>
        <v>0</v>
      </c>
      <c r="L80" s="77">
        <f t="shared" si="11"/>
        <v>0</v>
      </c>
      <c r="M80" s="64">
        <f t="shared" si="12"/>
        <v>0</v>
      </c>
      <c r="N80" s="55">
        <f t="shared" si="10"/>
        <v>0</v>
      </c>
      <c r="O80" s="64">
        <f t="shared" si="13"/>
        <v>0</v>
      </c>
      <c r="P80" s="89"/>
      <c r="Q80" s="86"/>
    </row>
    <row r="81" spans="1:17" x14ac:dyDescent="0.3">
      <c r="A81" s="11"/>
      <c r="B81" s="60"/>
      <c r="C81" s="53" t="str">
        <f>+IFERROR(VLOOKUP(B81,Table4[],2,FALSE)," ")</f>
        <v xml:space="preserve"> </v>
      </c>
      <c r="D81" s="14"/>
      <c r="E81" s="14"/>
      <c r="F81" s="14"/>
      <c r="G81" s="14"/>
      <c r="H81" s="55">
        <f t="shared" si="7"/>
        <v>0</v>
      </c>
      <c r="I81" s="14"/>
      <c r="J81" s="55">
        <f t="shared" si="8"/>
        <v>0</v>
      </c>
      <c r="K81" s="57">
        <f t="shared" si="9"/>
        <v>0</v>
      </c>
      <c r="L81" s="77">
        <f t="shared" si="11"/>
        <v>0</v>
      </c>
      <c r="M81" s="64">
        <f t="shared" si="12"/>
        <v>0</v>
      </c>
      <c r="N81" s="55">
        <f t="shared" si="10"/>
        <v>0</v>
      </c>
      <c r="O81" s="64">
        <f t="shared" si="13"/>
        <v>0</v>
      </c>
      <c r="P81" s="89"/>
      <c r="Q81" s="86"/>
    </row>
    <row r="82" spans="1:17" x14ac:dyDescent="0.3">
      <c r="A82" s="11"/>
      <c r="B82" s="60"/>
      <c r="C82" s="53" t="str">
        <f>+IFERROR(VLOOKUP(B82,Table4[],2,FALSE)," ")</f>
        <v xml:space="preserve"> </v>
      </c>
      <c r="D82" s="14"/>
      <c r="E82" s="14"/>
      <c r="F82" s="14"/>
      <c r="G82" s="14"/>
      <c r="H82" s="55">
        <f t="shared" si="7"/>
        <v>0</v>
      </c>
      <c r="I82" s="14"/>
      <c r="J82" s="55">
        <f t="shared" si="8"/>
        <v>0</v>
      </c>
      <c r="K82" s="57">
        <f t="shared" si="9"/>
        <v>0</v>
      </c>
      <c r="L82" s="77">
        <f t="shared" si="11"/>
        <v>0</v>
      </c>
      <c r="M82" s="64">
        <f t="shared" si="12"/>
        <v>0</v>
      </c>
      <c r="N82" s="55">
        <f t="shared" si="10"/>
        <v>0</v>
      </c>
      <c r="O82" s="64">
        <f t="shared" si="13"/>
        <v>0</v>
      </c>
      <c r="P82" s="89"/>
      <c r="Q82" s="86"/>
    </row>
    <row r="83" spans="1:17" x14ac:dyDescent="0.3">
      <c r="A83" s="11"/>
      <c r="B83" s="60"/>
      <c r="C83" s="53" t="str">
        <f>+IFERROR(VLOOKUP(B83,Table4[],2,FALSE)," ")</f>
        <v xml:space="preserve"> </v>
      </c>
      <c r="D83" s="14"/>
      <c r="E83" s="14"/>
      <c r="F83" s="14"/>
      <c r="G83" s="14"/>
      <c r="H83" s="55">
        <f t="shared" si="7"/>
        <v>0</v>
      </c>
      <c r="I83" s="14"/>
      <c r="J83" s="55">
        <f t="shared" si="8"/>
        <v>0</v>
      </c>
      <c r="K83" s="57">
        <f t="shared" si="9"/>
        <v>0</v>
      </c>
      <c r="L83" s="77">
        <f t="shared" si="11"/>
        <v>0</v>
      </c>
      <c r="M83" s="64">
        <f t="shared" si="12"/>
        <v>0</v>
      </c>
      <c r="N83" s="55">
        <f t="shared" si="10"/>
        <v>0</v>
      </c>
      <c r="O83" s="64">
        <f t="shared" si="13"/>
        <v>0</v>
      </c>
      <c r="P83" s="89"/>
      <c r="Q83" s="86"/>
    </row>
    <row r="84" spans="1:17" x14ac:dyDescent="0.3">
      <c r="A84" s="11"/>
      <c r="B84" s="60"/>
      <c r="C84" s="53" t="str">
        <f>+IFERROR(VLOOKUP(B84,Table4[],2,FALSE)," ")</f>
        <v xml:space="preserve"> </v>
      </c>
      <c r="D84" s="14"/>
      <c r="E84" s="14"/>
      <c r="F84" s="14"/>
      <c r="G84" s="14"/>
      <c r="H84" s="55">
        <f t="shared" si="7"/>
        <v>0</v>
      </c>
      <c r="I84" s="14"/>
      <c r="J84" s="55">
        <f t="shared" si="8"/>
        <v>0</v>
      </c>
      <c r="K84" s="57">
        <f t="shared" si="9"/>
        <v>0</v>
      </c>
      <c r="L84" s="77">
        <f t="shared" si="11"/>
        <v>0</v>
      </c>
      <c r="M84" s="64">
        <f t="shared" si="12"/>
        <v>0</v>
      </c>
      <c r="N84" s="55">
        <f t="shared" si="10"/>
        <v>0</v>
      </c>
      <c r="O84" s="64">
        <f t="shared" si="13"/>
        <v>0</v>
      </c>
      <c r="P84" s="89"/>
      <c r="Q84" s="86"/>
    </row>
    <row r="85" spans="1:17" x14ac:dyDescent="0.3">
      <c r="A85" s="11"/>
      <c r="B85" s="60"/>
      <c r="C85" s="53" t="str">
        <f>+IFERROR(VLOOKUP(B85,Table4[],2,FALSE)," ")</f>
        <v xml:space="preserve"> </v>
      </c>
      <c r="D85" s="14"/>
      <c r="E85" s="14"/>
      <c r="F85" s="14"/>
      <c r="G85" s="14"/>
      <c r="H85" s="55">
        <f t="shared" si="7"/>
        <v>0</v>
      </c>
      <c r="I85" s="14"/>
      <c r="J85" s="55">
        <f t="shared" si="8"/>
        <v>0</v>
      </c>
      <c r="K85" s="57">
        <f t="shared" si="9"/>
        <v>0</v>
      </c>
      <c r="L85" s="77">
        <f t="shared" si="11"/>
        <v>0</v>
      </c>
      <c r="M85" s="64">
        <f t="shared" si="12"/>
        <v>0</v>
      </c>
      <c r="N85" s="55">
        <f t="shared" si="10"/>
        <v>0</v>
      </c>
      <c r="O85" s="64">
        <f t="shared" si="13"/>
        <v>0</v>
      </c>
      <c r="P85" s="89"/>
      <c r="Q85" s="86"/>
    </row>
    <row r="86" spans="1:17" x14ac:dyDescent="0.3">
      <c r="A86" s="11"/>
      <c r="B86" s="60"/>
      <c r="C86" s="53" t="str">
        <f>+IFERROR(VLOOKUP(B86,Table4[],2,FALSE)," ")</f>
        <v xml:space="preserve"> </v>
      </c>
      <c r="D86" s="14"/>
      <c r="E86" s="14"/>
      <c r="F86" s="14"/>
      <c r="G86" s="14"/>
      <c r="H86" s="55">
        <f t="shared" si="7"/>
        <v>0</v>
      </c>
      <c r="I86" s="14"/>
      <c r="J86" s="55">
        <f t="shared" si="8"/>
        <v>0</v>
      </c>
      <c r="K86" s="57">
        <f t="shared" si="9"/>
        <v>0</v>
      </c>
      <c r="L86" s="77">
        <f t="shared" si="11"/>
        <v>0</v>
      </c>
      <c r="M86" s="64">
        <f t="shared" si="12"/>
        <v>0</v>
      </c>
      <c r="N86" s="55">
        <f t="shared" si="10"/>
        <v>0</v>
      </c>
      <c r="O86" s="64">
        <f t="shared" si="13"/>
        <v>0</v>
      </c>
      <c r="P86" s="89"/>
      <c r="Q86" s="86"/>
    </row>
    <row r="87" spans="1:17" x14ac:dyDescent="0.3">
      <c r="A87" s="11"/>
      <c r="B87" s="60"/>
      <c r="C87" s="53" t="str">
        <f>+IFERROR(VLOOKUP(B87,Table4[],2,FALSE)," ")</f>
        <v xml:space="preserve"> </v>
      </c>
      <c r="D87" s="14"/>
      <c r="E87" s="14"/>
      <c r="F87" s="14"/>
      <c r="G87" s="14"/>
      <c r="H87" s="55">
        <f t="shared" si="7"/>
        <v>0</v>
      </c>
      <c r="I87" s="14"/>
      <c r="J87" s="55">
        <f t="shared" si="8"/>
        <v>0</v>
      </c>
      <c r="K87" s="57">
        <f t="shared" si="9"/>
        <v>0</v>
      </c>
      <c r="L87" s="77">
        <f t="shared" si="11"/>
        <v>0</v>
      </c>
      <c r="M87" s="64">
        <f t="shared" si="12"/>
        <v>0</v>
      </c>
      <c r="N87" s="55">
        <f t="shared" si="10"/>
        <v>0</v>
      </c>
      <c r="O87" s="64">
        <f t="shared" si="13"/>
        <v>0</v>
      </c>
      <c r="P87" s="89"/>
      <c r="Q87" s="86"/>
    </row>
    <row r="88" spans="1:17" x14ac:dyDescent="0.3">
      <c r="A88" s="11"/>
      <c r="B88" s="60"/>
      <c r="C88" s="53" t="str">
        <f>+IFERROR(VLOOKUP(B88,Table4[],2,FALSE)," ")</f>
        <v xml:space="preserve"> </v>
      </c>
      <c r="D88" s="14"/>
      <c r="E88" s="14"/>
      <c r="F88" s="14"/>
      <c r="G88" s="14"/>
      <c r="H88" s="55">
        <f t="shared" si="7"/>
        <v>0</v>
      </c>
      <c r="I88" s="14"/>
      <c r="J88" s="55">
        <f t="shared" si="8"/>
        <v>0</v>
      </c>
      <c r="K88" s="57">
        <f t="shared" si="9"/>
        <v>0</v>
      </c>
      <c r="L88" s="77">
        <f t="shared" si="11"/>
        <v>0</v>
      </c>
      <c r="M88" s="64">
        <f t="shared" si="12"/>
        <v>0</v>
      </c>
      <c r="N88" s="55">
        <f t="shared" si="10"/>
        <v>0</v>
      </c>
      <c r="O88" s="64">
        <f t="shared" si="13"/>
        <v>0</v>
      </c>
      <c r="P88" s="89"/>
      <c r="Q88" s="86"/>
    </row>
    <row r="89" spans="1:17" x14ac:dyDescent="0.3">
      <c r="A89" s="11"/>
      <c r="B89" s="60"/>
      <c r="C89" s="53" t="str">
        <f>+IFERROR(VLOOKUP(B89,Table4[],2,FALSE)," ")</f>
        <v xml:space="preserve"> </v>
      </c>
      <c r="D89" s="14"/>
      <c r="E89" s="14"/>
      <c r="F89" s="14"/>
      <c r="G89" s="14"/>
      <c r="H89" s="55">
        <f t="shared" si="7"/>
        <v>0</v>
      </c>
      <c r="I89" s="14"/>
      <c r="J89" s="55">
        <f t="shared" si="8"/>
        <v>0</v>
      </c>
      <c r="K89" s="57">
        <f t="shared" si="9"/>
        <v>0</v>
      </c>
      <c r="L89" s="77">
        <f t="shared" si="11"/>
        <v>0</v>
      </c>
      <c r="M89" s="64">
        <f t="shared" si="12"/>
        <v>0</v>
      </c>
      <c r="N89" s="55">
        <f t="shared" si="10"/>
        <v>0</v>
      </c>
      <c r="O89" s="64">
        <f t="shared" si="13"/>
        <v>0</v>
      </c>
      <c r="P89" s="89"/>
      <c r="Q89" s="86"/>
    </row>
    <row r="90" spans="1:17" x14ac:dyDescent="0.3">
      <c r="A90" s="11"/>
      <c r="B90" s="60"/>
      <c r="C90" s="53" t="str">
        <f>+IFERROR(VLOOKUP(B90,Table4[],2,FALSE)," ")</f>
        <v xml:space="preserve"> </v>
      </c>
      <c r="D90" s="14"/>
      <c r="E90" s="14"/>
      <c r="F90" s="14"/>
      <c r="G90" s="14"/>
      <c r="H90" s="55">
        <f t="shared" si="7"/>
        <v>0</v>
      </c>
      <c r="I90" s="14"/>
      <c r="J90" s="55">
        <f t="shared" si="8"/>
        <v>0</v>
      </c>
      <c r="K90" s="57">
        <f t="shared" si="9"/>
        <v>0</v>
      </c>
      <c r="L90" s="77">
        <f t="shared" si="11"/>
        <v>0</v>
      </c>
      <c r="M90" s="64">
        <f t="shared" si="12"/>
        <v>0</v>
      </c>
      <c r="N90" s="55">
        <f t="shared" si="10"/>
        <v>0</v>
      </c>
      <c r="O90" s="64">
        <f t="shared" si="13"/>
        <v>0</v>
      </c>
      <c r="P90" s="89"/>
      <c r="Q90" s="86"/>
    </row>
    <row r="91" spans="1:17" x14ac:dyDescent="0.3">
      <c r="A91" s="11"/>
      <c r="B91" s="60"/>
      <c r="C91" s="53" t="str">
        <f>+IFERROR(VLOOKUP(B91,Table4[],2,FALSE)," ")</f>
        <v xml:space="preserve"> </v>
      </c>
      <c r="D91" s="14"/>
      <c r="E91" s="14"/>
      <c r="F91" s="14"/>
      <c r="G91" s="14"/>
      <c r="H91" s="55">
        <f t="shared" si="7"/>
        <v>0</v>
      </c>
      <c r="I91" s="14"/>
      <c r="J91" s="55">
        <f t="shared" si="8"/>
        <v>0</v>
      </c>
      <c r="K91" s="57">
        <f t="shared" si="9"/>
        <v>0</v>
      </c>
      <c r="L91" s="77">
        <f t="shared" si="11"/>
        <v>0</v>
      </c>
      <c r="M91" s="64">
        <f t="shared" si="12"/>
        <v>0</v>
      </c>
      <c r="N91" s="55">
        <f t="shared" si="10"/>
        <v>0</v>
      </c>
      <c r="O91" s="64">
        <f t="shared" si="13"/>
        <v>0</v>
      </c>
      <c r="P91" s="89"/>
      <c r="Q91" s="86"/>
    </row>
    <row r="92" spans="1:17" x14ac:dyDescent="0.3">
      <c r="A92" s="11"/>
      <c r="B92" s="60"/>
      <c r="C92" s="53" t="str">
        <f>+IFERROR(VLOOKUP(B92,Table4[],2,FALSE)," ")</f>
        <v xml:space="preserve"> </v>
      </c>
      <c r="D92" s="14"/>
      <c r="E92" s="14"/>
      <c r="F92" s="14"/>
      <c r="G92" s="14"/>
      <c r="H92" s="55">
        <f t="shared" si="7"/>
        <v>0</v>
      </c>
      <c r="I92" s="14"/>
      <c r="J92" s="55">
        <f t="shared" si="8"/>
        <v>0</v>
      </c>
      <c r="K92" s="57">
        <f t="shared" si="9"/>
        <v>0</v>
      </c>
      <c r="L92" s="77">
        <f t="shared" si="11"/>
        <v>0</v>
      </c>
      <c r="M92" s="64">
        <f t="shared" si="12"/>
        <v>0</v>
      </c>
      <c r="N92" s="55">
        <f t="shared" si="10"/>
        <v>0</v>
      </c>
      <c r="O92" s="64">
        <f t="shared" si="13"/>
        <v>0</v>
      </c>
      <c r="P92" s="89"/>
      <c r="Q92" s="86"/>
    </row>
    <row r="93" spans="1:17" x14ac:dyDescent="0.3">
      <c r="A93" s="11"/>
      <c r="B93" s="60"/>
      <c r="C93" s="53" t="str">
        <f>+IFERROR(VLOOKUP(B93,Table4[],2,FALSE)," ")</f>
        <v xml:space="preserve"> </v>
      </c>
      <c r="D93" s="14"/>
      <c r="E93" s="14"/>
      <c r="F93" s="14"/>
      <c r="G93" s="14"/>
      <c r="H93" s="55">
        <f t="shared" si="7"/>
        <v>0</v>
      </c>
      <c r="I93" s="14"/>
      <c r="J93" s="55">
        <f t="shared" si="8"/>
        <v>0</v>
      </c>
      <c r="K93" s="57">
        <f t="shared" si="9"/>
        <v>0</v>
      </c>
      <c r="L93" s="77">
        <f t="shared" si="11"/>
        <v>0</v>
      </c>
      <c r="M93" s="64">
        <f t="shared" si="12"/>
        <v>0</v>
      </c>
      <c r="N93" s="55">
        <f t="shared" si="10"/>
        <v>0</v>
      </c>
      <c r="O93" s="64">
        <f t="shared" si="13"/>
        <v>0</v>
      </c>
      <c r="P93" s="89"/>
      <c r="Q93" s="86"/>
    </row>
    <row r="94" spans="1:17" x14ac:dyDescent="0.3">
      <c r="A94" s="11"/>
      <c r="B94" s="60"/>
      <c r="C94" s="53" t="str">
        <f>+IFERROR(VLOOKUP(B94,Table4[],2,FALSE)," ")</f>
        <v xml:space="preserve"> </v>
      </c>
      <c r="D94" s="14"/>
      <c r="E94" s="14"/>
      <c r="F94" s="14"/>
      <c r="G94" s="14"/>
      <c r="H94" s="55">
        <f t="shared" si="7"/>
        <v>0</v>
      </c>
      <c r="I94" s="14"/>
      <c r="J94" s="55">
        <f t="shared" si="8"/>
        <v>0</v>
      </c>
      <c r="K94" s="57">
        <f t="shared" si="9"/>
        <v>0</v>
      </c>
      <c r="L94" s="77">
        <f t="shared" si="11"/>
        <v>0</v>
      </c>
      <c r="M94" s="64">
        <f t="shared" si="12"/>
        <v>0</v>
      </c>
      <c r="N94" s="55">
        <f t="shared" si="10"/>
        <v>0</v>
      </c>
      <c r="O94" s="64">
        <f t="shared" si="13"/>
        <v>0</v>
      </c>
      <c r="P94" s="89"/>
      <c r="Q94" s="86"/>
    </row>
    <row r="95" spans="1:17" x14ac:dyDescent="0.3">
      <c r="A95" s="11"/>
      <c r="B95" s="60"/>
      <c r="C95" s="53" t="str">
        <f>+IFERROR(VLOOKUP(B95,Table4[],2,FALSE)," ")</f>
        <v xml:space="preserve"> </v>
      </c>
      <c r="D95" s="14"/>
      <c r="E95" s="14"/>
      <c r="F95" s="14"/>
      <c r="G95" s="14"/>
      <c r="H95" s="55">
        <f t="shared" si="7"/>
        <v>0</v>
      </c>
      <c r="I95" s="14"/>
      <c r="J95" s="55">
        <f t="shared" si="8"/>
        <v>0</v>
      </c>
      <c r="K95" s="57">
        <f t="shared" si="9"/>
        <v>0</v>
      </c>
      <c r="L95" s="77">
        <f t="shared" si="11"/>
        <v>0</v>
      </c>
      <c r="M95" s="64">
        <f t="shared" si="12"/>
        <v>0</v>
      </c>
      <c r="N95" s="55">
        <f t="shared" si="10"/>
        <v>0</v>
      </c>
      <c r="O95" s="64">
        <f t="shared" si="13"/>
        <v>0</v>
      </c>
      <c r="P95" s="89"/>
      <c r="Q95" s="86"/>
    </row>
    <row r="96" spans="1:17" x14ac:dyDescent="0.3">
      <c r="A96" s="11"/>
      <c r="B96" s="60"/>
      <c r="C96" s="53" t="str">
        <f>+IFERROR(VLOOKUP(B96,Table4[],2,FALSE)," ")</f>
        <v xml:space="preserve"> </v>
      </c>
      <c r="D96" s="14"/>
      <c r="E96" s="14"/>
      <c r="F96" s="14"/>
      <c r="G96" s="14"/>
      <c r="H96" s="55">
        <f t="shared" si="7"/>
        <v>0</v>
      </c>
      <c r="I96" s="14"/>
      <c r="J96" s="55">
        <f t="shared" si="8"/>
        <v>0</v>
      </c>
      <c r="K96" s="57">
        <f t="shared" si="9"/>
        <v>0</v>
      </c>
      <c r="L96" s="77">
        <f t="shared" si="11"/>
        <v>0</v>
      </c>
      <c r="M96" s="64">
        <f t="shared" si="12"/>
        <v>0</v>
      </c>
      <c r="N96" s="55">
        <f t="shared" si="10"/>
        <v>0</v>
      </c>
      <c r="O96" s="64">
        <f t="shared" si="13"/>
        <v>0</v>
      </c>
      <c r="P96" s="89"/>
      <c r="Q96" s="86"/>
    </row>
    <row r="97" spans="1:17" x14ac:dyDescent="0.3">
      <c r="A97" s="11"/>
      <c r="B97" s="60"/>
      <c r="C97" s="53" t="str">
        <f>+IFERROR(VLOOKUP(B97,Table4[],2,FALSE)," ")</f>
        <v xml:space="preserve"> </v>
      </c>
      <c r="D97" s="14"/>
      <c r="E97" s="14"/>
      <c r="F97" s="14"/>
      <c r="G97" s="14"/>
      <c r="H97" s="55">
        <f t="shared" si="7"/>
        <v>0</v>
      </c>
      <c r="I97" s="14"/>
      <c r="J97" s="55">
        <f t="shared" si="8"/>
        <v>0</v>
      </c>
      <c r="K97" s="57">
        <f t="shared" si="9"/>
        <v>0</v>
      </c>
      <c r="L97" s="77">
        <f t="shared" si="11"/>
        <v>0</v>
      </c>
      <c r="M97" s="64">
        <f t="shared" si="12"/>
        <v>0</v>
      </c>
      <c r="N97" s="55">
        <f t="shared" si="10"/>
        <v>0</v>
      </c>
      <c r="O97" s="64">
        <f t="shared" si="13"/>
        <v>0</v>
      </c>
      <c r="P97" s="89"/>
      <c r="Q97" s="86"/>
    </row>
    <row r="98" spans="1:17" x14ac:dyDescent="0.3">
      <c r="A98" s="11"/>
      <c r="B98" s="60"/>
      <c r="C98" s="53" t="str">
        <f>+IFERROR(VLOOKUP(B98,Table4[],2,FALSE)," ")</f>
        <v xml:space="preserve"> </v>
      </c>
      <c r="D98" s="14"/>
      <c r="E98" s="14"/>
      <c r="F98" s="14"/>
      <c r="G98" s="14"/>
      <c r="H98" s="55">
        <f t="shared" si="7"/>
        <v>0</v>
      </c>
      <c r="I98" s="14"/>
      <c r="J98" s="55">
        <f t="shared" si="8"/>
        <v>0</v>
      </c>
      <c r="K98" s="57">
        <f t="shared" si="9"/>
        <v>0</v>
      </c>
      <c r="L98" s="77">
        <f t="shared" si="11"/>
        <v>0</v>
      </c>
      <c r="M98" s="64">
        <f t="shared" si="12"/>
        <v>0</v>
      </c>
      <c r="N98" s="55">
        <f t="shared" si="10"/>
        <v>0</v>
      </c>
      <c r="O98" s="64">
        <f t="shared" si="13"/>
        <v>0</v>
      </c>
      <c r="P98" s="89"/>
      <c r="Q98" s="86"/>
    </row>
    <row r="99" spans="1:17" x14ac:dyDescent="0.3">
      <c r="A99" s="11"/>
      <c r="B99" s="60"/>
      <c r="C99" s="53" t="str">
        <f>+IFERROR(VLOOKUP(B99,Table4[],2,FALSE)," ")</f>
        <v xml:space="preserve"> </v>
      </c>
      <c r="D99" s="14"/>
      <c r="E99" s="14"/>
      <c r="F99" s="14"/>
      <c r="G99" s="14"/>
      <c r="H99" s="55">
        <f t="shared" si="7"/>
        <v>0</v>
      </c>
      <c r="I99" s="14"/>
      <c r="J99" s="55">
        <f t="shared" si="8"/>
        <v>0</v>
      </c>
      <c r="K99" s="57">
        <f t="shared" si="9"/>
        <v>0</v>
      </c>
      <c r="L99" s="77">
        <f t="shared" si="11"/>
        <v>0</v>
      </c>
      <c r="M99" s="64">
        <f t="shared" si="12"/>
        <v>0</v>
      </c>
      <c r="N99" s="55">
        <f t="shared" si="10"/>
        <v>0</v>
      </c>
      <c r="O99" s="64">
        <f t="shared" si="13"/>
        <v>0</v>
      </c>
      <c r="P99" s="89"/>
      <c r="Q99" s="86"/>
    </row>
    <row r="100" spans="1:17" x14ac:dyDescent="0.3">
      <c r="A100" s="11"/>
      <c r="B100" s="60"/>
      <c r="C100" s="53" t="str">
        <f>+IFERROR(VLOOKUP(B100,Table4[],2,FALSE)," ")</f>
        <v xml:space="preserve"> </v>
      </c>
      <c r="D100" s="14"/>
      <c r="E100" s="14"/>
      <c r="F100" s="14"/>
      <c r="G100" s="14"/>
      <c r="H100" s="55">
        <f t="shared" si="7"/>
        <v>0</v>
      </c>
      <c r="I100" s="14"/>
      <c r="J100" s="55">
        <f t="shared" si="8"/>
        <v>0</v>
      </c>
      <c r="K100" s="57">
        <f t="shared" si="9"/>
        <v>0</v>
      </c>
      <c r="L100" s="77">
        <f t="shared" si="11"/>
        <v>0</v>
      </c>
      <c r="M100" s="64">
        <f t="shared" si="12"/>
        <v>0</v>
      </c>
      <c r="N100" s="55">
        <f t="shared" si="10"/>
        <v>0</v>
      </c>
      <c r="O100" s="64">
        <f t="shared" si="13"/>
        <v>0</v>
      </c>
      <c r="P100" s="89"/>
      <c r="Q100" s="86"/>
    </row>
    <row r="101" spans="1:17" x14ac:dyDescent="0.3">
      <c r="A101" s="11"/>
      <c r="B101" s="60"/>
      <c r="C101" s="53" t="str">
        <f>+IFERROR(VLOOKUP(B101,Table4[],2,FALSE)," ")</f>
        <v xml:space="preserve"> </v>
      </c>
      <c r="D101" s="14"/>
      <c r="E101" s="14"/>
      <c r="F101" s="14"/>
      <c r="G101" s="14"/>
      <c r="H101" s="55">
        <f t="shared" si="7"/>
        <v>0</v>
      </c>
      <c r="I101" s="14"/>
      <c r="J101" s="55">
        <f t="shared" si="8"/>
        <v>0</v>
      </c>
      <c r="K101" s="57">
        <f t="shared" si="9"/>
        <v>0</v>
      </c>
      <c r="L101" s="77">
        <f t="shared" si="11"/>
        <v>0</v>
      </c>
      <c r="M101" s="64">
        <f t="shared" si="12"/>
        <v>0</v>
      </c>
      <c r="N101" s="55">
        <f t="shared" si="10"/>
        <v>0</v>
      </c>
      <c r="O101" s="64">
        <f t="shared" si="13"/>
        <v>0</v>
      </c>
      <c r="P101" s="89"/>
      <c r="Q101" s="86"/>
    </row>
    <row r="102" spans="1:17" x14ac:dyDescent="0.3">
      <c r="A102" s="11"/>
      <c r="B102" s="60"/>
      <c r="C102" s="53" t="str">
        <f>+IFERROR(VLOOKUP(B102,Table4[],2,FALSE)," ")</f>
        <v xml:space="preserve"> </v>
      </c>
      <c r="D102" s="14"/>
      <c r="E102" s="14"/>
      <c r="F102" s="14"/>
      <c r="G102" s="14"/>
      <c r="H102" s="55">
        <f t="shared" si="7"/>
        <v>0</v>
      </c>
      <c r="I102" s="14"/>
      <c r="J102" s="55">
        <f t="shared" si="8"/>
        <v>0</v>
      </c>
      <c r="K102" s="57">
        <f t="shared" si="9"/>
        <v>0</v>
      </c>
      <c r="L102" s="77">
        <f t="shared" si="11"/>
        <v>0</v>
      </c>
      <c r="M102" s="64">
        <f t="shared" si="12"/>
        <v>0</v>
      </c>
      <c r="N102" s="55">
        <f t="shared" si="10"/>
        <v>0</v>
      </c>
      <c r="O102" s="64">
        <f t="shared" si="13"/>
        <v>0</v>
      </c>
      <c r="P102" s="89"/>
      <c r="Q102" s="86"/>
    </row>
    <row r="103" spans="1:17" x14ac:dyDescent="0.3">
      <c r="A103" s="11"/>
      <c r="B103" s="60"/>
      <c r="C103" s="53" t="str">
        <f>+IFERROR(VLOOKUP(B103,Table4[],2,FALSE)," ")</f>
        <v xml:space="preserve"> </v>
      </c>
      <c r="D103" s="14"/>
      <c r="E103" s="14"/>
      <c r="F103" s="14"/>
      <c r="G103" s="14"/>
      <c r="H103" s="55">
        <f t="shared" si="7"/>
        <v>0</v>
      </c>
      <c r="I103" s="14"/>
      <c r="J103" s="55">
        <f t="shared" si="8"/>
        <v>0</v>
      </c>
      <c r="K103" s="57">
        <f t="shared" si="9"/>
        <v>0</v>
      </c>
      <c r="L103" s="77">
        <f t="shared" si="11"/>
        <v>0</v>
      </c>
      <c r="M103" s="64">
        <f t="shared" si="12"/>
        <v>0</v>
      </c>
      <c r="N103" s="55">
        <f t="shared" si="10"/>
        <v>0</v>
      </c>
      <c r="O103" s="64">
        <f t="shared" si="13"/>
        <v>0</v>
      </c>
      <c r="P103" s="89"/>
      <c r="Q103" s="86"/>
    </row>
    <row r="104" spans="1:17" x14ac:dyDescent="0.3">
      <c r="A104" s="11"/>
      <c r="B104" s="60"/>
      <c r="C104" s="53" t="str">
        <f>+IFERROR(VLOOKUP(B104,Table4[],2,FALSE)," ")</f>
        <v xml:space="preserve"> </v>
      </c>
      <c r="D104" s="14"/>
      <c r="E104" s="14"/>
      <c r="F104" s="14"/>
      <c r="G104" s="14"/>
      <c r="H104" s="55">
        <f t="shared" si="7"/>
        <v>0</v>
      </c>
      <c r="I104" s="14"/>
      <c r="J104" s="55">
        <f t="shared" si="8"/>
        <v>0</v>
      </c>
      <c r="K104" s="57">
        <f t="shared" si="9"/>
        <v>0</v>
      </c>
      <c r="L104" s="77">
        <f t="shared" si="11"/>
        <v>0</v>
      </c>
      <c r="M104" s="64">
        <f t="shared" si="12"/>
        <v>0</v>
      </c>
      <c r="N104" s="55">
        <f t="shared" si="10"/>
        <v>0</v>
      </c>
      <c r="O104" s="64">
        <f t="shared" si="13"/>
        <v>0</v>
      </c>
      <c r="P104" s="89"/>
      <c r="Q104" s="86"/>
    </row>
    <row r="105" spans="1:17" x14ac:dyDescent="0.3">
      <c r="A105" s="11"/>
      <c r="B105" s="60"/>
      <c r="C105" s="53" t="str">
        <f>+IFERROR(VLOOKUP(B105,Table4[],2,FALSE)," ")</f>
        <v xml:space="preserve"> </v>
      </c>
      <c r="D105" s="14"/>
      <c r="E105" s="14"/>
      <c r="F105" s="14"/>
      <c r="G105" s="14"/>
      <c r="H105" s="55">
        <f t="shared" si="7"/>
        <v>0</v>
      </c>
      <c r="I105" s="14"/>
      <c r="J105" s="55">
        <f t="shared" si="8"/>
        <v>0</v>
      </c>
      <c r="K105" s="57">
        <f t="shared" si="9"/>
        <v>0</v>
      </c>
      <c r="L105" s="77">
        <f t="shared" si="11"/>
        <v>0</v>
      </c>
      <c r="M105" s="64">
        <f t="shared" si="12"/>
        <v>0</v>
      </c>
      <c r="N105" s="55">
        <f t="shared" si="10"/>
        <v>0</v>
      </c>
      <c r="O105" s="64">
        <f t="shared" si="13"/>
        <v>0</v>
      </c>
      <c r="P105" s="89"/>
      <c r="Q105" s="86"/>
    </row>
    <row r="106" spans="1:17" x14ac:dyDescent="0.3">
      <c r="A106" s="11"/>
      <c r="B106" s="60"/>
      <c r="C106" s="53" t="str">
        <f>+IFERROR(VLOOKUP(B106,Table4[],2,FALSE)," ")</f>
        <v xml:space="preserve"> </v>
      </c>
      <c r="D106" s="14"/>
      <c r="E106" s="14"/>
      <c r="F106" s="14"/>
      <c r="G106" s="14"/>
      <c r="H106" s="55">
        <f t="shared" si="7"/>
        <v>0</v>
      </c>
      <c r="I106" s="14"/>
      <c r="J106" s="55">
        <f t="shared" si="8"/>
        <v>0</v>
      </c>
      <c r="K106" s="57">
        <f t="shared" si="9"/>
        <v>0</v>
      </c>
      <c r="L106" s="77">
        <f t="shared" si="11"/>
        <v>0</v>
      </c>
      <c r="M106" s="64">
        <f t="shared" si="12"/>
        <v>0</v>
      </c>
      <c r="N106" s="55">
        <f t="shared" si="10"/>
        <v>0</v>
      </c>
      <c r="O106" s="64">
        <f t="shared" si="13"/>
        <v>0</v>
      </c>
      <c r="P106" s="89"/>
      <c r="Q106" s="86"/>
    </row>
    <row r="107" spans="1:17" x14ac:dyDescent="0.3">
      <c r="A107" s="11"/>
      <c r="B107" s="60"/>
      <c r="C107" s="53" t="str">
        <f>+IFERROR(VLOOKUP(B107,Table4[],2,FALSE)," ")</f>
        <v xml:space="preserve"> </v>
      </c>
      <c r="D107" s="14"/>
      <c r="E107" s="14"/>
      <c r="F107" s="14"/>
      <c r="G107" s="14"/>
      <c r="H107" s="55">
        <f t="shared" si="7"/>
        <v>0</v>
      </c>
      <c r="I107" s="14"/>
      <c r="J107" s="55">
        <f t="shared" si="8"/>
        <v>0</v>
      </c>
      <c r="K107" s="57">
        <f t="shared" si="9"/>
        <v>0</v>
      </c>
      <c r="L107" s="77">
        <f t="shared" si="11"/>
        <v>0</v>
      </c>
      <c r="M107" s="64">
        <f t="shared" si="12"/>
        <v>0</v>
      </c>
      <c r="N107" s="55">
        <f t="shared" si="10"/>
        <v>0</v>
      </c>
      <c r="O107" s="64">
        <f t="shared" si="13"/>
        <v>0</v>
      </c>
      <c r="P107" s="89"/>
      <c r="Q107" s="86"/>
    </row>
    <row r="108" spans="1:17" x14ac:dyDescent="0.3">
      <c r="A108" s="11"/>
      <c r="B108" s="60"/>
      <c r="C108" s="53" t="str">
        <f>+IFERROR(VLOOKUP(B108,Table4[],2,FALSE)," ")</f>
        <v xml:space="preserve"> </v>
      </c>
      <c r="D108" s="14"/>
      <c r="E108" s="14"/>
      <c r="F108" s="14"/>
      <c r="G108" s="14"/>
      <c r="H108" s="55">
        <f t="shared" si="7"/>
        <v>0</v>
      </c>
      <c r="I108" s="14"/>
      <c r="J108" s="55">
        <f t="shared" si="8"/>
        <v>0</v>
      </c>
      <c r="K108" s="57">
        <f t="shared" si="9"/>
        <v>0</v>
      </c>
      <c r="L108" s="77">
        <f t="shared" si="11"/>
        <v>0</v>
      </c>
      <c r="M108" s="64">
        <f t="shared" si="12"/>
        <v>0</v>
      </c>
      <c r="N108" s="55">
        <f t="shared" si="10"/>
        <v>0</v>
      </c>
      <c r="O108" s="64">
        <f t="shared" si="13"/>
        <v>0</v>
      </c>
      <c r="P108" s="89"/>
      <c r="Q108" s="86"/>
    </row>
    <row r="109" spans="1:17" x14ac:dyDescent="0.3">
      <c r="A109" s="11"/>
      <c r="B109" s="60"/>
      <c r="C109" s="53" t="str">
        <f>+IFERROR(VLOOKUP(B109,Table4[],2,FALSE)," ")</f>
        <v xml:space="preserve"> </v>
      </c>
      <c r="D109" s="14"/>
      <c r="E109" s="14"/>
      <c r="F109" s="14"/>
      <c r="G109" s="14"/>
      <c r="H109" s="55">
        <f t="shared" si="7"/>
        <v>0</v>
      </c>
      <c r="I109" s="14"/>
      <c r="J109" s="55">
        <f t="shared" si="8"/>
        <v>0</v>
      </c>
      <c r="K109" s="57">
        <f t="shared" si="9"/>
        <v>0</v>
      </c>
      <c r="L109" s="77">
        <f t="shared" si="11"/>
        <v>0</v>
      </c>
      <c r="M109" s="64">
        <f t="shared" si="12"/>
        <v>0</v>
      </c>
      <c r="N109" s="55">
        <f t="shared" si="10"/>
        <v>0</v>
      </c>
      <c r="O109" s="64">
        <f t="shared" si="13"/>
        <v>0</v>
      </c>
      <c r="P109" s="89"/>
      <c r="Q109" s="86"/>
    </row>
    <row r="110" spans="1:17" x14ac:dyDescent="0.3">
      <c r="A110" s="11"/>
      <c r="B110" s="60"/>
      <c r="C110" s="53" t="str">
        <f>+IFERROR(VLOOKUP(B110,Table4[],2,FALSE)," ")</f>
        <v xml:space="preserve"> </v>
      </c>
      <c r="D110" s="14"/>
      <c r="E110" s="14"/>
      <c r="F110" s="14"/>
      <c r="G110" s="14"/>
      <c r="H110" s="55">
        <f t="shared" si="7"/>
        <v>0</v>
      </c>
      <c r="I110" s="14"/>
      <c r="J110" s="55">
        <f t="shared" si="8"/>
        <v>0</v>
      </c>
      <c r="K110" s="57">
        <f t="shared" si="9"/>
        <v>0</v>
      </c>
      <c r="L110" s="77">
        <f t="shared" si="11"/>
        <v>0</v>
      </c>
      <c r="M110" s="64">
        <f t="shared" si="12"/>
        <v>0</v>
      </c>
      <c r="N110" s="55">
        <f t="shared" si="10"/>
        <v>0</v>
      </c>
      <c r="O110" s="64">
        <f t="shared" si="13"/>
        <v>0</v>
      </c>
      <c r="P110" s="89"/>
      <c r="Q110" s="86"/>
    </row>
    <row r="111" spans="1:17" x14ac:dyDescent="0.3">
      <c r="A111" s="11"/>
      <c r="B111" s="60"/>
      <c r="C111" s="53" t="str">
        <f>+IFERROR(VLOOKUP(B111,Table4[],2,FALSE)," ")</f>
        <v xml:space="preserve"> </v>
      </c>
      <c r="D111" s="14"/>
      <c r="E111" s="14"/>
      <c r="F111" s="14"/>
      <c r="G111" s="14"/>
      <c r="H111" s="55">
        <f t="shared" si="7"/>
        <v>0</v>
      </c>
      <c r="I111" s="14"/>
      <c r="J111" s="55">
        <f t="shared" si="8"/>
        <v>0</v>
      </c>
      <c r="K111" s="57">
        <f t="shared" si="9"/>
        <v>0</v>
      </c>
      <c r="L111" s="77">
        <f t="shared" si="11"/>
        <v>0</v>
      </c>
      <c r="M111" s="64">
        <f t="shared" si="12"/>
        <v>0</v>
      </c>
      <c r="N111" s="55">
        <f t="shared" si="10"/>
        <v>0</v>
      </c>
      <c r="O111" s="64">
        <f t="shared" si="13"/>
        <v>0</v>
      </c>
      <c r="P111" s="89"/>
      <c r="Q111" s="86"/>
    </row>
    <row r="112" spans="1:17" x14ac:dyDescent="0.3">
      <c r="A112" s="11"/>
      <c r="B112" s="60"/>
      <c r="C112" s="53" t="str">
        <f>+IFERROR(VLOOKUP(B112,Table4[],2,FALSE)," ")</f>
        <v xml:space="preserve"> </v>
      </c>
      <c r="D112" s="14"/>
      <c r="E112" s="14"/>
      <c r="F112" s="14"/>
      <c r="G112" s="14"/>
      <c r="H112" s="55">
        <f t="shared" si="7"/>
        <v>0</v>
      </c>
      <c r="I112" s="14"/>
      <c r="J112" s="55">
        <f t="shared" si="8"/>
        <v>0</v>
      </c>
      <c r="K112" s="57">
        <f t="shared" si="9"/>
        <v>0</v>
      </c>
      <c r="L112" s="77">
        <f t="shared" si="11"/>
        <v>0</v>
      </c>
      <c r="M112" s="64">
        <f t="shared" si="12"/>
        <v>0</v>
      </c>
      <c r="N112" s="55">
        <f t="shared" si="10"/>
        <v>0</v>
      </c>
      <c r="O112" s="64">
        <f t="shared" si="13"/>
        <v>0</v>
      </c>
      <c r="P112" s="89"/>
      <c r="Q112" s="86"/>
    </row>
    <row r="113" spans="1:17" x14ac:dyDescent="0.3">
      <c r="A113" s="11"/>
      <c r="B113" s="60"/>
      <c r="C113" s="53" t="str">
        <f>+IFERROR(VLOOKUP(B113,Table4[],2,FALSE)," ")</f>
        <v xml:space="preserve"> </v>
      </c>
      <c r="D113" s="14"/>
      <c r="E113" s="14"/>
      <c r="F113" s="14"/>
      <c r="G113" s="14"/>
      <c r="H113" s="55">
        <f t="shared" si="7"/>
        <v>0</v>
      </c>
      <c r="I113" s="14"/>
      <c r="J113" s="55">
        <f t="shared" si="8"/>
        <v>0</v>
      </c>
      <c r="K113" s="57">
        <f t="shared" si="9"/>
        <v>0</v>
      </c>
      <c r="L113" s="77">
        <f t="shared" si="11"/>
        <v>0</v>
      </c>
      <c r="M113" s="64">
        <f t="shared" si="12"/>
        <v>0</v>
      </c>
      <c r="N113" s="55">
        <f t="shared" si="10"/>
        <v>0</v>
      </c>
      <c r="O113" s="64">
        <f t="shared" si="13"/>
        <v>0</v>
      </c>
      <c r="P113" s="89"/>
      <c r="Q113" s="86"/>
    </row>
    <row r="114" spans="1:17" x14ac:dyDescent="0.3">
      <c r="A114" s="11"/>
      <c r="B114" s="60"/>
      <c r="C114" s="53" t="str">
        <f>+IFERROR(VLOOKUP(B114,Table4[],2,FALSE)," ")</f>
        <v xml:space="preserve"> </v>
      </c>
      <c r="D114" s="14"/>
      <c r="E114" s="14"/>
      <c r="F114" s="14"/>
      <c r="G114" s="14"/>
      <c r="H114" s="55">
        <f t="shared" si="7"/>
        <v>0</v>
      </c>
      <c r="I114" s="14"/>
      <c r="J114" s="55">
        <f t="shared" si="8"/>
        <v>0</v>
      </c>
      <c r="K114" s="57">
        <f t="shared" si="9"/>
        <v>0</v>
      </c>
      <c r="L114" s="77">
        <f t="shared" si="11"/>
        <v>0</v>
      </c>
      <c r="M114" s="64">
        <f t="shared" si="12"/>
        <v>0</v>
      </c>
      <c r="N114" s="55">
        <f t="shared" si="10"/>
        <v>0</v>
      </c>
      <c r="O114" s="64">
        <f t="shared" si="13"/>
        <v>0</v>
      </c>
      <c r="P114" s="89"/>
      <c r="Q114" s="86"/>
    </row>
    <row r="115" spans="1:17" x14ac:dyDescent="0.3">
      <c r="A115" s="11"/>
      <c r="B115" s="60"/>
      <c r="C115" s="53" t="str">
        <f>+IFERROR(VLOOKUP(B115,Table4[],2,FALSE)," ")</f>
        <v xml:space="preserve"> </v>
      </c>
      <c r="D115" s="14"/>
      <c r="E115" s="14"/>
      <c r="F115" s="14"/>
      <c r="G115" s="14"/>
      <c r="H115" s="55">
        <f t="shared" si="7"/>
        <v>0</v>
      </c>
      <c r="I115" s="14"/>
      <c r="J115" s="55">
        <f t="shared" si="8"/>
        <v>0</v>
      </c>
      <c r="K115" s="57">
        <f t="shared" si="9"/>
        <v>0</v>
      </c>
      <c r="L115" s="77">
        <f t="shared" si="11"/>
        <v>0</v>
      </c>
      <c r="M115" s="64">
        <f t="shared" si="12"/>
        <v>0</v>
      </c>
      <c r="N115" s="55">
        <f t="shared" si="10"/>
        <v>0</v>
      </c>
      <c r="O115" s="64">
        <f t="shared" si="13"/>
        <v>0</v>
      </c>
      <c r="P115" s="89"/>
      <c r="Q115" s="86"/>
    </row>
    <row r="116" spans="1:17" x14ac:dyDescent="0.3">
      <c r="A116" s="11"/>
      <c r="B116" s="60"/>
      <c r="C116" s="53" t="str">
        <f>+IFERROR(VLOOKUP(B116,Table4[],2,FALSE)," ")</f>
        <v xml:space="preserve"> </v>
      </c>
      <c r="D116" s="14"/>
      <c r="E116" s="14"/>
      <c r="F116" s="14"/>
      <c r="G116" s="14"/>
      <c r="H116" s="55">
        <f t="shared" si="7"/>
        <v>0</v>
      </c>
      <c r="I116" s="14"/>
      <c r="J116" s="55">
        <f t="shared" si="8"/>
        <v>0</v>
      </c>
      <c r="K116" s="57">
        <f t="shared" si="9"/>
        <v>0</v>
      </c>
      <c r="L116" s="77">
        <f t="shared" si="11"/>
        <v>0</v>
      </c>
      <c r="M116" s="64">
        <f t="shared" si="12"/>
        <v>0</v>
      </c>
      <c r="N116" s="55">
        <f t="shared" si="10"/>
        <v>0</v>
      </c>
      <c r="O116" s="64">
        <f t="shared" si="13"/>
        <v>0</v>
      </c>
      <c r="P116" s="89"/>
      <c r="Q116" s="86"/>
    </row>
    <row r="117" spans="1:17" x14ac:dyDescent="0.3">
      <c r="A117" s="11"/>
      <c r="B117" s="60"/>
      <c r="C117" s="53" t="str">
        <f>+IFERROR(VLOOKUP(B117,Table4[],2,FALSE)," ")</f>
        <v xml:space="preserve"> </v>
      </c>
      <c r="D117" s="14"/>
      <c r="E117" s="14"/>
      <c r="F117" s="14"/>
      <c r="G117" s="14"/>
      <c r="H117" s="55">
        <f t="shared" si="7"/>
        <v>0</v>
      </c>
      <c r="I117" s="14"/>
      <c r="J117" s="55">
        <f t="shared" si="8"/>
        <v>0</v>
      </c>
      <c r="K117" s="57">
        <f t="shared" si="9"/>
        <v>0</v>
      </c>
      <c r="L117" s="77">
        <f t="shared" si="11"/>
        <v>0</v>
      </c>
      <c r="M117" s="64">
        <f t="shared" si="12"/>
        <v>0</v>
      </c>
      <c r="N117" s="55">
        <f t="shared" si="10"/>
        <v>0</v>
      </c>
      <c r="O117" s="64">
        <f t="shared" si="13"/>
        <v>0</v>
      </c>
      <c r="P117" s="89"/>
      <c r="Q117" s="86"/>
    </row>
    <row r="118" spans="1:17" x14ac:dyDescent="0.3">
      <c r="A118" s="11"/>
      <c r="B118" s="60"/>
      <c r="C118" s="53" t="str">
        <f>+IFERROR(VLOOKUP(B118,Table4[],2,FALSE)," ")</f>
        <v xml:space="preserve"> </v>
      </c>
      <c r="D118" s="14"/>
      <c r="E118" s="14"/>
      <c r="F118" s="14"/>
      <c r="G118" s="14"/>
      <c r="H118" s="55">
        <f t="shared" si="7"/>
        <v>0</v>
      </c>
      <c r="I118" s="14"/>
      <c r="J118" s="55">
        <f t="shared" si="8"/>
        <v>0</v>
      </c>
      <c r="K118" s="57">
        <f t="shared" si="9"/>
        <v>0</v>
      </c>
      <c r="L118" s="77">
        <f t="shared" si="11"/>
        <v>0</v>
      </c>
      <c r="M118" s="64">
        <f t="shared" si="12"/>
        <v>0</v>
      </c>
      <c r="N118" s="55">
        <f t="shared" si="10"/>
        <v>0</v>
      </c>
      <c r="O118" s="64">
        <f t="shared" si="13"/>
        <v>0</v>
      </c>
      <c r="P118" s="89"/>
      <c r="Q118" s="86"/>
    </row>
    <row r="119" spans="1:17" x14ac:dyDescent="0.3">
      <c r="A119" s="11"/>
      <c r="B119" s="60"/>
      <c r="C119" s="53" t="str">
        <f>+IFERROR(VLOOKUP(B119,Table4[],2,FALSE)," ")</f>
        <v xml:space="preserve"> </v>
      </c>
      <c r="D119" s="14"/>
      <c r="E119" s="14"/>
      <c r="F119" s="14"/>
      <c r="G119" s="14"/>
      <c r="H119" s="55">
        <f t="shared" si="7"/>
        <v>0</v>
      </c>
      <c r="I119" s="14"/>
      <c r="J119" s="55">
        <f t="shared" si="8"/>
        <v>0</v>
      </c>
      <c r="K119" s="57">
        <f t="shared" si="9"/>
        <v>0</v>
      </c>
      <c r="L119" s="77">
        <f t="shared" si="11"/>
        <v>0</v>
      </c>
      <c r="M119" s="64">
        <f t="shared" si="12"/>
        <v>0</v>
      </c>
      <c r="N119" s="55">
        <f t="shared" si="10"/>
        <v>0</v>
      </c>
      <c r="O119" s="64">
        <f t="shared" si="13"/>
        <v>0</v>
      </c>
      <c r="P119" s="89"/>
      <c r="Q119" s="86"/>
    </row>
    <row r="120" spans="1:17" x14ac:dyDescent="0.3">
      <c r="A120" s="11"/>
      <c r="B120" s="60"/>
      <c r="C120" s="53" t="str">
        <f>+IFERROR(VLOOKUP(B120,Table4[],2,FALSE)," ")</f>
        <v xml:space="preserve"> </v>
      </c>
      <c r="D120" s="14"/>
      <c r="E120" s="14"/>
      <c r="F120" s="14"/>
      <c r="G120" s="14"/>
      <c r="H120" s="55">
        <f t="shared" si="7"/>
        <v>0</v>
      </c>
      <c r="I120" s="14"/>
      <c r="J120" s="55">
        <f t="shared" si="8"/>
        <v>0</v>
      </c>
      <c r="K120" s="57">
        <f t="shared" si="9"/>
        <v>0</v>
      </c>
      <c r="L120" s="77">
        <f t="shared" si="11"/>
        <v>0</v>
      </c>
      <c r="M120" s="64">
        <f t="shared" si="12"/>
        <v>0</v>
      </c>
      <c r="N120" s="55">
        <f t="shared" si="10"/>
        <v>0</v>
      </c>
      <c r="O120" s="64">
        <f t="shared" si="13"/>
        <v>0</v>
      </c>
      <c r="P120" s="89"/>
      <c r="Q120" s="86"/>
    </row>
    <row r="121" spans="1:17" x14ac:dyDescent="0.3">
      <c r="A121" s="11"/>
      <c r="B121" s="60"/>
      <c r="C121" s="53" t="str">
        <f>+IFERROR(VLOOKUP(B121,Table4[],2,FALSE)," ")</f>
        <v xml:space="preserve"> </v>
      </c>
      <c r="D121" s="14"/>
      <c r="E121" s="14"/>
      <c r="F121" s="14"/>
      <c r="G121" s="14"/>
      <c r="H121" s="55">
        <f t="shared" si="7"/>
        <v>0</v>
      </c>
      <c r="I121" s="14"/>
      <c r="J121" s="55">
        <f t="shared" si="8"/>
        <v>0</v>
      </c>
      <c r="K121" s="57">
        <f t="shared" si="9"/>
        <v>0</v>
      </c>
      <c r="L121" s="77">
        <f t="shared" si="11"/>
        <v>0</v>
      </c>
      <c r="M121" s="64">
        <f t="shared" si="12"/>
        <v>0</v>
      </c>
      <c r="N121" s="55">
        <f t="shared" si="10"/>
        <v>0</v>
      </c>
      <c r="O121" s="64">
        <f t="shared" si="13"/>
        <v>0</v>
      </c>
      <c r="P121" s="89"/>
      <c r="Q121" s="86"/>
    </row>
    <row r="122" spans="1:17" x14ac:dyDescent="0.3">
      <c r="A122" s="11"/>
      <c r="B122" s="60"/>
      <c r="C122" s="53" t="str">
        <f>+IFERROR(VLOOKUP(B122,Table4[],2,FALSE)," ")</f>
        <v xml:space="preserve"> </v>
      </c>
      <c r="D122" s="14"/>
      <c r="E122" s="14"/>
      <c r="F122" s="14"/>
      <c r="G122" s="14"/>
      <c r="H122" s="55">
        <f t="shared" si="7"/>
        <v>0</v>
      </c>
      <c r="I122" s="14"/>
      <c r="J122" s="55">
        <f t="shared" si="8"/>
        <v>0</v>
      </c>
      <c r="K122" s="57">
        <f t="shared" si="9"/>
        <v>0</v>
      </c>
      <c r="L122" s="77">
        <f t="shared" si="11"/>
        <v>0</v>
      </c>
      <c r="M122" s="64">
        <f t="shared" si="12"/>
        <v>0</v>
      </c>
      <c r="N122" s="55">
        <f t="shared" si="10"/>
        <v>0</v>
      </c>
      <c r="O122" s="64">
        <f t="shared" si="13"/>
        <v>0</v>
      </c>
      <c r="P122" s="89"/>
      <c r="Q122" s="86"/>
    </row>
    <row r="123" spans="1:17" x14ac:dyDescent="0.3">
      <c r="A123" s="11"/>
      <c r="B123" s="60"/>
      <c r="C123" s="53" t="str">
        <f>+IFERROR(VLOOKUP(B123,Table4[],2,FALSE)," ")</f>
        <v xml:space="preserve"> </v>
      </c>
      <c r="D123" s="14"/>
      <c r="E123" s="14"/>
      <c r="F123" s="14"/>
      <c r="G123" s="14"/>
      <c r="H123" s="55">
        <f t="shared" si="7"/>
        <v>0</v>
      </c>
      <c r="I123" s="14"/>
      <c r="J123" s="55">
        <f t="shared" si="8"/>
        <v>0</v>
      </c>
      <c r="K123" s="57">
        <f t="shared" si="9"/>
        <v>0</v>
      </c>
      <c r="L123" s="77">
        <f t="shared" si="11"/>
        <v>0</v>
      </c>
      <c r="M123" s="64">
        <f t="shared" si="12"/>
        <v>0</v>
      </c>
      <c r="N123" s="55">
        <f t="shared" si="10"/>
        <v>0</v>
      </c>
      <c r="O123" s="64">
        <f t="shared" si="13"/>
        <v>0</v>
      </c>
      <c r="P123" s="89"/>
      <c r="Q123" s="86"/>
    </row>
    <row r="124" spans="1:17" x14ac:dyDescent="0.3">
      <c r="A124" s="11"/>
      <c r="B124" s="60"/>
      <c r="C124" s="53" t="str">
        <f>+IFERROR(VLOOKUP(B124,Table4[],2,FALSE)," ")</f>
        <v xml:space="preserve"> </v>
      </c>
      <c r="D124" s="14"/>
      <c r="E124" s="14"/>
      <c r="F124" s="14"/>
      <c r="G124" s="14"/>
      <c r="H124" s="55">
        <f t="shared" si="7"/>
        <v>0</v>
      </c>
      <c r="I124" s="14"/>
      <c r="J124" s="55">
        <f t="shared" si="8"/>
        <v>0</v>
      </c>
      <c r="K124" s="57">
        <f t="shared" si="9"/>
        <v>0</v>
      </c>
      <c r="L124" s="77">
        <f t="shared" si="11"/>
        <v>0</v>
      </c>
      <c r="M124" s="64">
        <f t="shared" si="12"/>
        <v>0</v>
      </c>
      <c r="N124" s="55">
        <f t="shared" si="10"/>
        <v>0</v>
      </c>
      <c r="O124" s="64">
        <f t="shared" si="13"/>
        <v>0</v>
      </c>
      <c r="P124" s="89"/>
      <c r="Q124" s="86"/>
    </row>
    <row r="125" spans="1:17" x14ac:dyDescent="0.3">
      <c r="A125" s="11"/>
      <c r="B125" s="60"/>
      <c r="C125" s="53" t="str">
        <f>+IFERROR(VLOOKUP(B125,Table4[],2,FALSE)," ")</f>
        <v xml:space="preserve"> </v>
      </c>
      <c r="D125" s="14"/>
      <c r="E125" s="14"/>
      <c r="F125" s="14"/>
      <c r="G125" s="14"/>
      <c r="H125" s="55">
        <f t="shared" si="7"/>
        <v>0</v>
      </c>
      <c r="I125" s="14"/>
      <c r="J125" s="55">
        <f t="shared" si="8"/>
        <v>0</v>
      </c>
      <c r="K125" s="57">
        <f t="shared" si="9"/>
        <v>0</v>
      </c>
      <c r="L125" s="77">
        <f t="shared" si="11"/>
        <v>0</v>
      </c>
      <c r="M125" s="64">
        <f t="shared" si="12"/>
        <v>0</v>
      </c>
      <c r="N125" s="55">
        <f t="shared" si="10"/>
        <v>0</v>
      </c>
      <c r="O125" s="64">
        <f t="shared" si="13"/>
        <v>0</v>
      </c>
      <c r="P125" s="89"/>
      <c r="Q125" s="86"/>
    </row>
    <row r="126" spans="1:17" x14ac:dyDescent="0.3">
      <c r="A126" s="11"/>
      <c r="B126" s="60"/>
      <c r="C126" s="53" t="str">
        <f>+IFERROR(VLOOKUP(B126,Table4[],2,FALSE)," ")</f>
        <v xml:space="preserve"> </v>
      </c>
      <c r="D126" s="14"/>
      <c r="E126" s="14"/>
      <c r="F126" s="14"/>
      <c r="G126" s="14"/>
      <c r="H126" s="55">
        <f t="shared" si="7"/>
        <v>0</v>
      </c>
      <c r="I126" s="14"/>
      <c r="J126" s="55">
        <f t="shared" si="8"/>
        <v>0</v>
      </c>
      <c r="K126" s="57">
        <f t="shared" si="9"/>
        <v>0</v>
      </c>
      <c r="L126" s="77">
        <f t="shared" si="11"/>
        <v>0</v>
      </c>
      <c r="M126" s="64">
        <f t="shared" si="12"/>
        <v>0</v>
      </c>
      <c r="N126" s="55">
        <f t="shared" si="10"/>
        <v>0</v>
      </c>
      <c r="O126" s="64">
        <f t="shared" si="13"/>
        <v>0</v>
      </c>
      <c r="P126" s="89"/>
      <c r="Q126" s="86"/>
    </row>
    <row r="127" spans="1:17" x14ac:dyDescent="0.3">
      <c r="A127" s="11"/>
      <c r="B127" s="60"/>
      <c r="C127" s="53" t="str">
        <f>+IFERROR(VLOOKUP(B127,Table4[],2,FALSE)," ")</f>
        <v xml:space="preserve"> </v>
      </c>
      <c r="D127" s="14"/>
      <c r="E127" s="14"/>
      <c r="F127" s="14"/>
      <c r="G127" s="14"/>
      <c r="H127" s="55">
        <f t="shared" si="7"/>
        <v>0</v>
      </c>
      <c r="I127" s="14"/>
      <c r="J127" s="55">
        <f t="shared" si="8"/>
        <v>0</v>
      </c>
      <c r="K127" s="57">
        <f t="shared" si="9"/>
        <v>0</v>
      </c>
      <c r="L127" s="77">
        <f t="shared" si="11"/>
        <v>0</v>
      </c>
      <c r="M127" s="64">
        <f t="shared" si="12"/>
        <v>0</v>
      </c>
      <c r="N127" s="55">
        <f t="shared" si="10"/>
        <v>0</v>
      </c>
      <c r="O127" s="64">
        <f t="shared" si="13"/>
        <v>0</v>
      </c>
      <c r="P127" s="89"/>
      <c r="Q127" s="86"/>
    </row>
    <row r="128" spans="1:17" x14ac:dyDescent="0.3">
      <c r="A128" s="11"/>
      <c r="B128" s="60"/>
      <c r="C128" s="53" t="str">
        <f>+IFERROR(VLOOKUP(B128,Table4[],2,FALSE)," ")</f>
        <v xml:space="preserve"> </v>
      </c>
      <c r="D128" s="14"/>
      <c r="E128" s="14"/>
      <c r="F128" s="14"/>
      <c r="G128" s="14"/>
      <c r="H128" s="55">
        <f t="shared" si="7"/>
        <v>0</v>
      </c>
      <c r="I128" s="14"/>
      <c r="J128" s="55">
        <f t="shared" si="8"/>
        <v>0</v>
      </c>
      <c r="K128" s="57">
        <f t="shared" si="9"/>
        <v>0</v>
      </c>
      <c r="L128" s="77">
        <f t="shared" si="11"/>
        <v>0</v>
      </c>
      <c r="M128" s="64">
        <f t="shared" si="12"/>
        <v>0</v>
      </c>
      <c r="N128" s="55">
        <f t="shared" si="10"/>
        <v>0</v>
      </c>
      <c r="O128" s="64">
        <f t="shared" si="13"/>
        <v>0</v>
      </c>
      <c r="P128" s="89"/>
      <c r="Q128" s="86"/>
    </row>
    <row r="129" spans="1:17" x14ac:dyDescent="0.3">
      <c r="A129" s="11"/>
      <c r="B129" s="60"/>
      <c r="C129" s="53" t="str">
        <f>+IFERROR(VLOOKUP(B129,Table4[],2,FALSE)," ")</f>
        <v xml:space="preserve"> </v>
      </c>
      <c r="D129" s="14"/>
      <c r="E129" s="14"/>
      <c r="F129" s="14"/>
      <c r="G129" s="14"/>
      <c r="H129" s="55">
        <f t="shared" si="7"/>
        <v>0</v>
      </c>
      <c r="I129" s="14"/>
      <c r="J129" s="55">
        <f t="shared" si="8"/>
        <v>0</v>
      </c>
      <c r="K129" s="57">
        <f t="shared" si="9"/>
        <v>0</v>
      </c>
      <c r="L129" s="77">
        <f t="shared" si="11"/>
        <v>0</v>
      </c>
      <c r="M129" s="64">
        <f t="shared" si="12"/>
        <v>0</v>
      </c>
      <c r="N129" s="55">
        <f t="shared" si="10"/>
        <v>0</v>
      </c>
      <c r="O129" s="64">
        <f t="shared" si="13"/>
        <v>0</v>
      </c>
      <c r="P129" s="89"/>
      <c r="Q129" s="86"/>
    </row>
    <row r="130" spans="1:17" x14ac:dyDescent="0.3">
      <c r="A130" s="11"/>
      <c r="B130" s="60"/>
      <c r="C130" s="53" t="str">
        <f>+IFERROR(VLOOKUP(B130,Table4[],2,FALSE)," ")</f>
        <v xml:space="preserve"> </v>
      </c>
      <c r="D130" s="14"/>
      <c r="E130" s="14"/>
      <c r="F130" s="14"/>
      <c r="G130" s="14"/>
      <c r="H130" s="55">
        <f t="shared" si="7"/>
        <v>0</v>
      </c>
      <c r="I130" s="14"/>
      <c r="J130" s="55">
        <f t="shared" si="8"/>
        <v>0</v>
      </c>
      <c r="K130" s="57">
        <f t="shared" si="9"/>
        <v>0</v>
      </c>
      <c r="L130" s="77">
        <f t="shared" si="11"/>
        <v>0</v>
      </c>
      <c r="M130" s="64">
        <f t="shared" si="12"/>
        <v>0</v>
      </c>
      <c r="N130" s="55">
        <f t="shared" si="10"/>
        <v>0</v>
      </c>
      <c r="O130" s="64">
        <f t="shared" si="13"/>
        <v>0</v>
      </c>
      <c r="P130" s="89"/>
      <c r="Q130" s="86"/>
    </row>
    <row r="131" spans="1:17" x14ac:dyDescent="0.3">
      <c r="A131" s="11"/>
      <c r="B131" s="60"/>
      <c r="C131" s="53" t="str">
        <f>+IFERROR(VLOOKUP(B131,Table4[],2,FALSE)," ")</f>
        <v xml:space="preserve"> </v>
      </c>
      <c r="D131" s="14"/>
      <c r="E131" s="14"/>
      <c r="F131" s="14"/>
      <c r="G131" s="14"/>
      <c r="H131" s="55">
        <f t="shared" ref="H131:H194" si="14">+G131+F131</f>
        <v>0</v>
      </c>
      <c r="I131" s="14"/>
      <c r="J131" s="55">
        <f t="shared" ref="J131:J194" si="15">+I131-D131</f>
        <v>0</v>
      </c>
      <c r="K131" s="57">
        <f t="shared" ref="K131:K194" si="16">+IFERROR((+J131/D131),0)</f>
        <v>0</v>
      </c>
      <c r="L131" s="77">
        <f t="shared" si="11"/>
        <v>0</v>
      </c>
      <c r="M131" s="64">
        <f t="shared" si="12"/>
        <v>0</v>
      </c>
      <c r="N131" s="55">
        <f t="shared" ref="N131:N194" si="17">+I131-H131</f>
        <v>0</v>
      </c>
      <c r="O131" s="64">
        <f t="shared" si="13"/>
        <v>0</v>
      </c>
      <c r="P131" s="89"/>
      <c r="Q131" s="86"/>
    </row>
    <row r="132" spans="1:17" x14ac:dyDescent="0.3">
      <c r="A132" s="11"/>
      <c r="B132" s="60"/>
      <c r="C132" s="53" t="str">
        <f>+IFERROR(VLOOKUP(B132,Table4[],2,FALSE)," ")</f>
        <v xml:space="preserve"> </v>
      </c>
      <c r="D132" s="14"/>
      <c r="E132" s="14"/>
      <c r="F132" s="14"/>
      <c r="G132" s="14"/>
      <c r="H132" s="55">
        <f t="shared" si="14"/>
        <v>0</v>
      </c>
      <c r="I132" s="14"/>
      <c r="J132" s="55">
        <f t="shared" si="15"/>
        <v>0</v>
      </c>
      <c r="K132" s="57">
        <f t="shared" si="16"/>
        <v>0</v>
      </c>
      <c r="L132" s="77">
        <f t="shared" si="11"/>
        <v>0</v>
      </c>
      <c r="M132" s="64">
        <f t="shared" si="12"/>
        <v>0</v>
      </c>
      <c r="N132" s="55">
        <f t="shared" si="17"/>
        <v>0</v>
      </c>
      <c r="O132" s="64">
        <f t="shared" si="13"/>
        <v>0</v>
      </c>
      <c r="P132" s="89"/>
      <c r="Q132" s="86"/>
    </row>
    <row r="133" spans="1:17" x14ac:dyDescent="0.3">
      <c r="A133" s="11"/>
      <c r="B133" s="60"/>
      <c r="C133" s="53" t="str">
        <f>+IFERROR(VLOOKUP(B133,Table4[],2,FALSE)," ")</f>
        <v xml:space="preserve"> </v>
      </c>
      <c r="D133" s="14"/>
      <c r="E133" s="14"/>
      <c r="F133" s="14"/>
      <c r="G133" s="14"/>
      <c r="H133" s="55">
        <f t="shared" si="14"/>
        <v>0</v>
      </c>
      <c r="I133" s="14"/>
      <c r="J133" s="55">
        <f t="shared" si="15"/>
        <v>0</v>
      </c>
      <c r="K133" s="57">
        <f t="shared" si="16"/>
        <v>0</v>
      </c>
      <c r="L133" s="77">
        <f t="shared" si="11"/>
        <v>0</v>
      </c>
      <c r="M133" s="64">
        <f t="shared" si="12"/>
        <v>0</v>
      </c>
      <c r="N133" s="55">
        <f t="shared" si="17"/>
        <v>0</v>
      </c>
      <c r="O133" s="64">
        <f t="shared" si="13"/>
        <v>0</v>
      </c>
      <c r="P133" s="89"/>
      <c r="Q133" s="86"/>
    </row>
    <row r="134" spans="1:17" x14ac:dyDescent="0.3">
      <c r="A134" s="11"/>
      <c r="B134" s="60"/>
      <c r="C134" s="53" t="str">
        <f>+IFERROR(VLOOKUP(B134,Table4[],2,FALSE)," ")</f>
        <v xml:space="preserve"> </v>
      </c>
      <c r="D134" s="14"/>
      <c r="E134" s="14"/>
      <c r="F134" s="14"/>
      <c r="G134" s="14"/>
      <c r="H134" s="55">
        <f t="shared" si="14"/>
        <v>0</v>
      </c>
      <c r="I134" s="14"/>
      <c r="J134" s="55">
        <f t="shared" si="15"/>
        <v>0</v>
      </c>
      <c r="K134" s="57">
        <f t="shared" si="16"/>
        <v>0</v>
      </c>
      <c r="L134" s="77">
        <f t="shared" si="11"/>
        <v>0</v>
      </c>
      <c r="M134" s="64">
        <f t="shared" si="12"/>
        <v>0</v>
      </c>
      <c r="N134" s="55">
        <f t="shared" si="17"/>
        <v>0</v>
      </c>
      <c r="O134" s="64">
        <f t="shared" si="13"/>
        <v>0</v>
      </c>
      <c r="P134" s="89"/>
      <c r="Q134" s="86"/>
    </row>
    <row r="135" spans="1:17" x14ac:dyDescent="0.3">
      <c r="A135" s="11"/>
      <c r="B135" s="60"/>
      <c r="C135" s="53" t="str">
        <f>+IFERROR(VLOOKUP(B135,Table4[],2,FALSE)," ")</f>
        <v xml:space="preserve"> </v>
      </c>
      <c r="D135" s="14"/>
      <c r="E135" s="14"/>
      <c r="F135" s="14"/>
      <c r="G135" s="14"/>
      <c r="H135" s="55">
        <f t="shared" si="14"/>
        <v>0</v>
      </c>
      <c r="I135" s="14"/>
      <c r="J135" s="55">
        <f t="shared" si="15"/>
        <v>0</v>
      </c>
      <c r="K135" s="57">
        <f t="shared" si="16"/>
        <v>0</v>
      </c>
      <c r="L135" s="77">
        <f t="shared" si="11"/>
        <v>0</v>
      </c>
      <c r="M135" s="64">
        <f t="shared" si="12"/>
        <v>0</v>
      </c>
      <c r="N135" s="55">
        <f t="shared" si="17"/>
        <v>0</v>
      </c>
      <c r="O135" s="64">
        <f t="shared" si="13"/>
        <v>0</v>
      </c>
      <c r="P135" s="89"/>
      <c r="Q135" s="86"/>
    </row>
    <row r="136" spans="1:17" x14ac:dyDescent="0.3">
      <c r="A136" s="11"/>
      <c r="B136" s="60"/>
      <c r="C136" s="53" t="str">
        <f>+IFERROR(VLOOKUP(B136,Table4[],2,FALSE)," ")</f>
        <v xml:space="preserve"> </v>
      </c>
      <c r="D136" s="14"/>
      <c r="E136" s="14"/>
      <c r="F136" s="14"/>
      <c r="G136" s="14"/>
      <c r="H136" s="55">
        <f t="shared" si="14"/>
        <v>0</v>
      </c>
      <c r="I136" s="14"/>
      <c r="J136" s="55">
        <f t="shared" si="15"/>
        <v>0</v>
      </c>
      <c r="K136" s="57">
        <f t="shared" si="16"/>
        <v>0</v>
      </c>
      <c r="L136" s="77">
        <f t="shared" si="11"/>
        <v>0</v>
      </c>
      <c r="M136" s="64">
        <f t="shared" si="12"/>
        <v>0</v>
      </c>
      <c r="N136" s="55">
        <f t="shared" si="17"/>
        <v>0</v>
      </c>
      <c r="O136" s="64">
        <f t="shared" si="13"/>
        <v>0</v>
      </c>
      <c r="P136" s="89"/>
      <c r="Q136" s="86"/>
    </row>
    <row r="137" spans="1:17" x14ac:dyDescent="0.3">
      <c r="A137" s="11"/>
      <c r="B137" s="60"/>
      <c r="C137" s="53" t="str">
        <f>+IFERROR(VLOOKUP(B137,Table4[],2,FALSE)," ")</f>
        <v xml:space="preserve"> </v>
      </c>
      <c r="D137" s="14"/>
      <c r="E137" s="14"/>
      <c r="F137" s="14"/>
      <c r="G137" s="14"/>
      <c r="H137" s="55">
        <f t="shared" si="14"/>
        <v>0</v>
      </c>
      <c r="I137" s="14"/>
      <c r="J137" s="55">
        <f t="shared" si="15"/>
        <v>0</v>
      </c>
      <c r="K137" s="57">
        <f t="shared" si="16"/>
        <v>0</v>
      </c>
      <c r="L137" s="77">
        <f t="shared" si="11"/>
        <v>0</v>
      </c>
      <c r="M137" s="64">
        <f t="shared" si="12"/>
        <v>0</v>
      </c>
      <c r="N137" s="55">
        <f t="shared" si="17"/>
        <v>0</v>
      </c>
      <c r="O137" s="64">
        <f t="shared" si="13"/>
        <v>0</v>
      </c>
      <c r="P137" s="89"/>
      <c r="Q137" s="86"/>
    </row>
    <row r="138" spans="1:17" x14ac:dyDescent="0.3">
      <c r="A138" s="11"/>
      <c r="B138" s="60"/>
      <c r="C138" s="53" t="str">
        <f>+IFERROR(VLOOKUP(B138,Table4[],2,FALSE)," ")</f>
        <v xml:space="preserve"> </v>
      </c>
      <c r="D138" s="14"/>
      <c r="E138" s="14"/>
      <c r="F138" s="14"/>
      <c r="G138" s="14"/>
      <c r="H138" s="55">
        <f t="shared" si="14"/>
        <v>0</v>
      </c>
      <c r="I138" s="14"/>
      <c r="J138" s="55">
        <f t="shared" si="15"/>
        <v>0</v>
      </c>
      <c r="K138" s="57">
        <f t="shared" si="16"/>
        <v>0</v>
      </c>
      <c r="L138" s="77">
        <f t="shared" si="11"/>
        <v>0</v>
      </c>
      <c r="M138" s="64">
        <f t="shared" si="12"/>
        <v>0</v>
      </c>
      <c r="N138" s="55">
        <f t="shared" si="17"/>
        <v>0</v>
      </c>
      <c r="O138" s="64">
        <f t="shared" si="13"/>
        <v>0</v>
      </c>
      <c r="P138" s="89"/>
      <c r="Q138" s="86"/>
    </row>
    <row r="139" spans="1:17" x14ac:dyDescent="0.3">
      <c r="A139" s="11"/>
      <c r="B139" s="60"/>
      <c r="C139" s="53" t="str">
        <f>+IFERROR(VLOOKUP(B139,Table4[],2,FALSE)," ")</f>
        <v xml:space="preserve"> </v>
      </c>
      <c r="D139" s="14"/>
      <c r="E139" s="14"/>
      <c r="F139" s="14"/>
      <c r="G139" s="14"/>
      <c r="H139" s="55">
        <f t="shared" si="14"/>
        <v>0</v>
      </c>
      <c r="I139" s="14"/>
      <c r="J139" s="55">
        <f t="shared" si="15"/>
        <v>0</v>
      </c>
      <c r="K139" s="57">
        <f t="shared" si="16"/>
        <v>0</v>
      </c>
      <c r="L139" s="77">
        <f t="shared" ref="L139:L202" si="18">+I139-E139</f>
        <v>0</v>
      </c>
      <c r="M139" s="64">
        <f t="shared" ref="M139:M202" si="19">+IFERROR((L139/E139),0)</f>
        <v>0</v>
      </c>
      <c r="N139" s="55">
        <f t="shared" si="17"/>
        <v>0</v>
      </c>
      <c r="O139" s="64">
        <f t="shared" ref="O139:O202" si="20">+IFERROR((+N139/H139),0)</f>
        <v>0</v>
      </c>
      <c r="P139" s="89"/>
      <c r="Q139" s="86"/>
    </row>
    <row r="140" spans="1:17" x14ac:dyDescent="0.3">
      <c r="A140" s="11"/>
      <c r="B140" s="60"/>
      <c r="C140" s="53" t="str">
        <f>+IFERROR(VLOOKUP(B140,Table4[],2,FALSE)," ")</f>
        <v xml:space="preserve"> </v>
      </c>
      <c r="D140" s="14"/>
      <c r="E140" s="14"/>
      <c r="F140" s="14"/>
      <c r="G140" s="14"/>
      <c r="H140" s="55">
        <f t="shared" si="14"/>
        <v>0</v>
      </c>
      <c r="I140" s="14"/>
      <c r="J140" s="55">
        <f t="shared" si="15"/>
        <v>0</v>
      </c>
      <c r="K140" s="57">
        <f t="shared" si="16"/>
        <v>0</v>
      </c>
      <c r="L140" s="77">
        <f t="shared" si="18"/>
        <v>0</v>
      </c>
      <c r="M140" s="64">
        <f t="shared" si="19"/>
        <v>0</v>
      </c>
      <c r="N140" s="55">
        <f t="shared" si="17"/>
        <v>0</v>
      </c>
      <c r="O140" s="64">
        <f t="shared" si="20"/>
        <v>0</v>
      </c>
      <c r="P140" s="89"/>
      <c r="Q140" s="86"/>
    </row>
    <row r="141" spans="1:17" x14ac:dyDescent="0.3">
      <c r="A141" s="11"/>
      <c r="B141" s="60"/>
      <c r="C141" s="53" t="str">
        <f>+IFERROR(VLOOKUP(B141,Table4[],2,FALSE)," ")</f>
        <v xml:space="preserve"> </v>
      </c>
      <c r="D141" s="14"/>
      <c r="E141" s="14"/>
      <c r="F141" s="14"/>
      <c r="G141" s="14"/>
      <c r="H141" s="55">
        <f t="shared" si="14"/>
        <v>0</v>
      </c>
      <c r="I141" s="14"/>
      <c r="J141" s="55">
        <f t="shared" si="15"/>
        <v>0</v>
      </c>
      <c r="K141" s="57">
        <f t="shared" si="16"/>
        <v>0</v>
      </c>
      <c r="L141" s="77">
        <f t="shared" si="18"/>
        <v>0</v>
      </c>
      <c r="M141" s="64">
        <f t="shared" si="19"/>
        <v>0</v>
      </c>
      <c r="N141" s="55">
        <f t="shared" si="17"/>
        <v>0</v>
      </c>
      <c r="O141" s="64">
        <f t="shared" si="20"/>
        <v>0</v>
      </c>
      <c r="P141" s="89"/>
      <c r="Q141" s="86"/>
    </row>
    <row r="142" spans="1:17" x14ac:dyDescent="0.3">
      <c r="A142" s="11"/>
      <c r="B142" s="60"/>
      <c r="C142" s="53" t="str">
        <f>+IFERROR(VLOOKUP(B142,Table4[],2,FALSE)," ")</f>
        <v xml:space="preserve"> </v>
      </c>
      <c r="D142" s="14"/>
      <c r="E142" s="14"/>
      <c r="F142" s="14"/>
      <c r="G142" s="14"/>
      <c r="H142" s="55">
        <f t="shared" si="14"/>
        <v>0</v>
      </c>
      <c r="I142" s="14"/>
      <c r="J142" s="55">
        <f t="shared" si="15"/>
        <v>0</v>
      </c>
      <c r="K142" s="57">
        <f t="shared" si="16"/>
        <v>0</v>
      </c>
      <c r="L142" s="77">
        <f t="shared" si="18"/>
        <v>0</v>
      </c>
      <c r="M142" s="64">
        <f t="shared" si="19"/>
        <v>0</v>
      </c>
      <c r="N142" s="55">
        <f t="shared" si="17"/>
        <v>0</v>
      </c>
      <c r="O142" s="64">
        <f t="shared" si="20"/>
        <v>0</v>
      </c>
      <c r="P142" s="89"/>
      <c r="Q142" s="86"/>
    </row>
    <row r="143" spans="1:17" x14ac:dyDescent="0.3">
      <c r="A143" s="11"/>
      <c r="B143" s="60"/>
      <c r="C143" s="53" t="str">
        <f>+IFERROR(VLOOKUP(B143,Table4[],2,FALSE)," ")</f>
        <v xml:space="preserve"> </v>
      </c>
      <c r="D143" s="14"/>
      <c r="E143" s="14"/>
      <c r="F143" s="14"/>
      <c r="G143" s="14"/>
      <c r="H143" s="55">
        <f t="shared" si="14"/>
        <v>0</v>
      </c>
      <c r="I143" s="14"/>
      <c r="J143" s="55">
        <f t="shared" si="15"/>
        <v>0</v>
      </c>
      <c r="K143" s="57">
        <f t="shared" si="16"/>
        <v>0</v>
      </c>
      <c r="L143" s="77">
        <f t="shared" si="18"/>
        <v>0</v>
      </c>
      <c r="M143" s="64">
        <f t="shared" si="19"/>
        <v>0</v>
      </c>
      <c r="N143" s="55">
        <f t="shared" si="17"/>
        <v>0</v>
      </c>
      <c r="O143" s="64">
        <f t="shared" si="20"/>
        <v>0</v>
      </c>
      <c r="P143" s="89"/>
      <c r="Q143" s="86"/>
    </row>
    <row r="144" spans="1:17" x14ac:dyDescent="0.3">
      <c r="A144" s="11"/>
      <c r="B144" s="60"/>
      <c r="C144" s="53" t="str">
        <f>+IFERROR(VLOOKUP(B144,Table4[],2,FALSE)," ")</f>
        <v xml:space="preserve"> </v>
      </c>
      <c r="D144" s="14"/>
      <c r="E144" s="14"/>
      <c r="F144" s="14"/>
      <c r="G144" s="14"/>
      <c r="H144" s="55">
        <f t="shared" si="14"/>
        <v>0</v>
      </c>
      <c r="I144" s="14"/>
      <c r="J144" s="55">
        <f t="shared" si="15"/>
        <v>0</v>
      </c>
      <c r="K144" s="57">
        <f t="shared" si="16"/>
        <v>0</v>
      </c>
      <c r="L144" s="77">
        <f t="shared" si="18"/>
        <v>0</v>
      </c>
      <c r="M144" s="64">
        <f t="shared" si="19"/>
        <v>0</v>
      </c>
      <c r="N144" s="55">
        <f t="shared" si="17"/>
        <v>0</v>
      </c>
      <c r="O144" s="64">
        <f t="shared" si="20"/>
        <v>0</v>
      </c>
      <c r="P144" s="89"/>
      <c r="Q144" s="86"/>
    </row>
    <row r="145" spans="1:17" x14ac:dyDescent="0.3">
      <c r="A145" s="11"/>
      <c r="B145" s="60"/>
      <c r="C145" s="53" t="str">
        <f>+IFERROR(VLOOKUP(B145,Table4[],2,FALSE)," ")</f>
        <v xml:space="preserve"> </v>
      </c>
      <c r="D145" s="14"/>
      <c r="E145" s="14"/>
      <c r="F145" s="14"/>
      <c r="G145" s="14"/>
      <c r="H145" s="55">
        <f t="shared" si="14"/>
        <v>0</v>
      </c>
      <c r="I145" s="14"/>
      <c r="J145" s="55">
        <f t="shared" si="15"/>
        <v>0</v>
      </c>
      <c r="K145" s="57">
        <f t="shared" si="16"/>
        <v>0</v>
      </c>
      <c r="L145" s="77">
        <f t="shared" si="18"/>
        <v>0</v>
      </c>
      <c r="M145" s="64">
        <f t="shared" si="19"/>
        <v>0</v>
      </c>
      <c r="N145" s="55">
        <f t="shared" si="17"/>
        <v>0</v>
      </c>
      <c r="O145" s="64">
        <f t="shared" si="20"/>
        <v>0</v>
      </c>
      <c r="P145" s="89"/>
      <c r="Q145" s="86"/>
    </row>
    <row r="146" spans="1:17" x14ac:dyDescent="0.3">
      <c r="A146" s="11"/>
      <c r="B146" s="60"/>
      <c r="C146" s="53" t="str">
        <f>+IFERROR(VLOOKUP(B146,Table4[],2,FALSE)," ")</f>
        <v xml:space="preserve"> </v>
      </c>
      <c r="D146" s="14"/>
      <c r="E146" s="14"/>
      <c r="F146" s="14"/>
      <c r="G146" s="14"/>
      <c r="H146" s="55">
        <f t="shared" si="14"/>
        <v>0</v>
      </c>
      <c r="I146" s="14"/>
      <c r="J146" s="55">
        <f t="shared" si="15"/>
        <v>0</v>
      </c>
      <c r="K146" s="57">
        <f t="shared" si="16"/>
        <v>0</v>
      </c>
      <c r="L146" s="77">
        <f t="shared" si="18"/>
        <v>0</v>
      </c>
      <c r="M146" s="64">
        <f t="shared" si="19"/>
        <v>0</v>
      </c>
      <c r="N146" s="55">
        <f t="shared" si="17"/>
        <v>0</v>
      </c>
      <c r="O146" s="64">
        <f t="shared" si="20"/>
        <v>0</v>
      </c>
      <c r="P146" s="89"/>
      <c r="Q146" s="86"/>
    </row>
    <row r="147" spans="1:17" x14ac:dyDescent="0.3">
      <c r="A147" s="11"/>
      <c r="B147" s="60"/>
      <c r="C147" s="53" t="str">
        <f>+IFERROR(VLOOKUP(B147,Table4[],2,FALSE)," ")</f>
        <v xml:space="preserve"> </v>
      </c>
      <c r="D147" s="14"/>
      <c r="E147" s="14"/>
      <c r="F147" s="14"/>
      <c r="G147" s="14"/>
      <c r="H147" s="55">
        <f t="shared" si="14"/>
        <v>0</v>
      </c>
      <c r="I147" s="14"/>
      <c r="J147" s="55">
        <f t="shared" si="15"/>
        <v>0</v>
      </c>
      <c r="K147" s="57">
        <f t="shared" si="16"/>
        <v>0</v>
      </c>
      <c r="L147" s="77">
        <f t="shared" si="18"/>
        <v>0</v>
      </c>
      <c r="M147" s="64">
        <f t="shared" si="19"/>
        <v>0</v>
      </c>
      <c r="N147" s="55">
        <f t="shared" si="17"/>
        <v>0</v>
      </c>
      <c r="O147" s="64">
        <f t="shared" si="20"/>
        <v>0</v>
      </c>
      <c r="P147" s="89"/>
      <c r="Q147" s="86"/>
    </row>
    <row r="148" spans="1:17" x14ac:dyDescent="0.3">
      <c r="A148" s="11"/>
      <c r="B148" s="60"/>
      <c r="C148" s="53" t="str">
        <f>+IFERROR(VLOOKUP(B148,Table4[],2,FALSE)," ")</f>
        <v xml:space="preserve"> </v>
      </c>
      <c r="D148" s="14"/>
      <c r="E148" s="14"/>
      <c r="F148" s="14"/>
      <c r="G148" s="14"/>
      <c r="H148" s="55">
        <f t="shared" si="14"/>
        <v>0</v>
      </c>
      <c r="I148" s="14"/>
      <c r="J148" s="55">
        <f t="shared" si="15"/>
        <v>0</v>
      </c>
      <c r="K148" s="57">
        <f t="shared" si="16"/>
        <v>0</v>
      </c>
      <c r="L148" s="77">
        <f t="shared" si="18"/>
        <v>0</v>
      </c>
      <c r="M148" s="64">
        <f t="shared" si="19"/>
        <v>0</v>
      </c>
      <c r="N148" s="55">
        <f t="shared" si="17"/>
        <v>0</v>
      </c>
      <c r="O148" s="64">
        <f t="shared" si="20"/>
        <v>0</v>
      </c>
      <c r="P148" s="89"/>
      <c r="Q148" s="86"/>
    </row>
    <row r="149" spans="1:17" x14ac:dyDescent="0.3">
      <c r="A149" s="11"/>
      <c r="B149" s="60"/>
      <c r="C149" s="53" t="str">
        <f>+IFERROR(VLOOKUP(B149,Table4[],2,FALSE)," ")</f>
        <v xml:space="preserve"> </v>
      </c>
      <c r="D149" s="14"/>
      <c r="E149" s="14"/>
      <c r="F149" s="14"/>
      <c r="G149" s="14"/>
      <c r="H149" s="55">
        <f t="shared" si="14"/>
        <v>0</v>
      </c>
      <c r="I149" s="14"/>
      <c r="J149" s="55">
        <f t="shared" si="15"/>
        <v>0</v>
      </c>
      <c r="K149" s="57">
        <f t="shared" si="16"/>
        <v>0</v>
      </c>
      <c r="L149" s="77">
        <f t="shared" si="18"/>
        <v>0</v>
      </c>
      <c r="M149" s="64">
        <f t="shared" si="19"/>
        <v>0</v>
      </c>
      <c r="N149" s="55">
        <f t="shared" si="17"/>
        <v>0</v>
      </c>
      <c r="O149" s="64">
        <f t="shared" si="20"/>
        <v>0</v>
      </c>
      <c r="P149" s="89"/>
      <c r="Q149" s="86"/>
    </row>
    <row r="150" spans="1:17" x14ac:dyDescent="0.3">
      <c r="A150" s="11"/>
      <c r="B150" s="60"/>
      <c r="C150" s="53" t="str">
        <f>+IFERROR(VLOOKUP(B150,Table4[],2,FALSE)," ")</f>
        <v xml:space="preserve"> </v>
      </c>
      <c r="D150" s="14"/>
      <c r="E150" s="14"/>
      <c r="F150" s="14"/>
      <c r="G150" s="14"/>
      <c r="H150" s="55">
        <f t="shared" si="14"/>
        <v>0</v>
      </c>
      <c r="I150" s="14"/>
      <c r="J150" s="55">
        <f t="shared" si="15"/>
        <v>0</v>
      </c>
      <c r="K150" s="57">
        <f t="shared" si="16"/>
        <v>0</v>
      </c>
      <c r="L150" s="77">
        <f t="shared" si="18"/>
        <v>0</v>
      </c>
      <c r="M150" s="64">
        <f t="shared" si="19"/>
        <v>0</v>
      </c>
      <c r="N150" s="55">
        <f t="shared" si="17"/>
        <v>0</v>
      </c>
      <c r="O150" s="64">
        <f t="shared" si="20"/>
        <v>0</v>
      </c>
      <c r="P150" s="89"/>
      <c r="Q150" s="86"/>
    </row>
    <row r="151" spans="1:17" x14ac:dyDescent="0.3">
      <c r="A151" s="11"/>
      <c r="B151" s="60"/>
      <c r="C151" s="53" t="str">
        <f>+IFERROR(VLOOKUP(B151,Table4[],2,FALSE)," ")</f>
        <v xml:space="preserve"> </v>
      </c>
      <c r="D151" s="14"/>
      <c r="E151" s="14"/>
      <c r="F151" s="14"/>
      <c r="G151" s="14"/>
      <c r="H151" s="55">
        <f t="shared" si="14"/>
        <v>0</v>
      </c>
      <c r="I151" s="14"/>
      <c r="J151" s="55">
        <f t="shared" si="15"/>
        <v>0</v>
      </c>
      <c r="K151" s="57">
        <f t="shared" si="16"/>
        <v>0</v>
      </c>
      <c r="L151" s="77">
        <f t="shared" si="18"/>
        <v>0</v>
      </c>
      <c r="M151" s="64">
        <f t="shared" si="19"/>
        <v>0</v>
      </c>
      <c r="N151" s="55">
        <f t="shared" si="17"/>
        <v>0</v>
      </c>
      <c r="O151" s="64">
        <f t="shared" si="20"/>
        <v>0</v>
      </c>
      <c r="P151" s="89"/>
      <c r="Q151" s="86"/>
    </row>
    <row r="152" spans="1:17" x14ac:dyDescent="0.3">
      <c r="A152" s="11"/>
      <c r="B152" s="60"/>
      <c r="C152" s="53" t="str">
        <f>+IFERROR(VLOOKUP(B152,Table4[],2,FALSE)," ")</f>
        <v xml:space="preserve"> </v>
      </c>
      <c r="D152" s="14"/>
      <c r="E152" s="14"/>
      <c r="F152" s="14"/>
      <c r="G152" s="14"/>
      <c r="H152" s="55">
        <f t="shared" si="14"/>
        <v>0</v>
      </c>
      <c r="I152" s="14"/>
      <c r="J152" s="55">
        <f t="shared" si="15"/>
        <v>0</v>
      </c>
      <c r="K152" s="57">
        <f t="shared" si="16"/>
        <v>0</v>
      </c>
      <c r="L152" s="77">
        <f t="shared" si="18"/>
        <v>0</v>
      </c>
      <c r="M152" s="64">
        <f t="shared" si="19"/>
        <v>0</v>
      </c>
      <c r="N152" s="55">
        <f t="shared" si="17"/>
        <v>0</v>
      </c>
      <c r="O152" s="64">
        <f t="shared" si="20"/>
        <v>0</v>
      </c>
      <c r="P152" s="89"/>
      <c r="Q152" s="86"/>
    </row>
    <row r="153" spans="1:17" x14ac:dyDescent="0.3">
      <c r="A153" s="11"/>
      <c r="B153" s="60"/>
      <c r="C153" s="53" t="str">
        <f>+IFERROR(VLOOKUP(B153,Table4[],2,FALSE)," ")</f>
        <v xml:space="preserve"> </v>
      </c>
      <c r="D153" s="14"/>
      <c r="E153" s="14"/>
      <c r="F153" s="14"/>
      <c r="G153" s="14"/>
      <c r="H153" s="55">
        <f t="shared" si="14"/>
        <v>0</v>
      </c>
      <c r="I153" s="14"/>
      <c r="J153" s="55">
        <f t="shared" si="15"/>
        <v>0</v>
      </c>
      <c r="K153" s="57">
        <f t="shared" si="16"/>
        <v>0</v>
      </c>
      <c r="L153" s="77">
        <f t="shared" si="18"/>
        <v>0</v>
      </c>
      <c r="M153" s="64">
        <f t="shared" si="19"/>
        <v>0</v>
      </c>
      <c r="N153" s="55">
        <f t="shared" si="17"/>
        <v>0</v>
      </c>
      <c r="O153" s="64">
        <f t="shared" si="20"/>
        <v>0</v>
      </c>
      <c r="P153" s="89"/>
      <c r="Q153" s="86"/>
    </row>
    <row r="154" spans="1:17" x14ac:dyDescent="0.3">
      <c r="A154" s="11"/>
      <c r="B154" s="60"/>
      <c r="C154" s="53" t="str">
        <f>+IFERROR(VLOOKUP(B154,Table4[],2,FALSE)," ")</f>
        <v xml:space="preserve"> </v>
      </c>
      <c r="D154" s="14"/>
      <c r="E154" s="14"/>
      <c r="F154" s="14"/>
      <c r="G154" s="14"/>
      <c r="H154" s="55">
        <f t="shared" si="14"/>
        <v>0</v>
      </c>
      <c r="I154" s="14"/>
      <c r="J154" s="55">
        <f t="shared" si="15"/>
        <v>0</v>
      </c>
      <c r="K154" s="57">
        <f t="shared" si="16"/>
        <v>0</v>
      </c>
      <c r="L154" s="77">
        <f t="shared" si="18"/>
        <v>0</v>
      </c>
      <c r="M154" s="64">
        <f t="shared" si="19"/>
        <v>0</v>
      </c>
      <c r="N154" s="55">
        <f t="shared" si="17"/>
        <v>0</v>
      </c>
      <c r="O154" s="64">
        <f t="shared" si="20"/>
        <v>0</v>
      </c>
      <c r="P154" s="89"/>
      <c r="Q154" s="86"/>
    </row>
    <row r="155" spans="1:17" x14ac:dyDescent="0.3">
      <c r="A155" s="11"/>
      <c r="B155" s="60"/>
      <c r="C155" s="53" t="str">
        <f>+IFERROR(VLOOKUP(B155,Table4[],2,FALSE)," ")</f>
        <v xml:space="preserve"> </v>
      </c>
      <c r="D155" s="14"/>
      <c r="E155" s="14"/>
      <c r="F155" s="14"/>
      <c r="G155" s="14"/>
      <c r="H155" s="55">
        <f t="shared" si="14"/>
        <v>0</v>
      </c>
      <c r="I155" s="14"/>
      <c r="J155" s="55">
        <f t="shared" si="15"/>
        <v>0</v>
      </c>
      <c r="K155" s="57">
        <f t="shared" si="16"/>
        <v>0</v>
      </c>
      <c r="L155" s="77">
        <f t="shared" si="18"/>
        <v>0</v>
      </c>
      <c r="M155" s="64">
        <f t="shared" si="19"/>
        <v>0</v>
      </c>
      <c r="N155" s="55">
        <f t="shared" si="17"/>
        <v>0</v>
      </c>
      <c r="O155" s="64">
        <f t="shared" si="20"/>
        <v>0</v>
      </c>
      <c r="P155" s="89"/>
      <c r="Q155" s="86"/>
    </row>
    <row r="156" spans="1:17" x14ac:dyDescent="0.3">
      <c r="A156" s="11"/>
      <c r="B156" s="60"/>
      <c r="C156" s="53" t="str">
        <f>+IFERROR(VLOOKUP(B156,Table4[],2,FALSE)," ")</f>
        <v xml:space="preserve"> </v>
      </c>
      <c r="D156" s="14"/>
      <c r="E156" s="14"/>
      <c r="F156" s="14"/>
      <c r="G156" s="14"/>
      <c r="H156" s="55">
        <f t="shared" si="14"/>
        <v>0</v>
      </c>
      <c r="I156" s="14"/>
      <c r="J156" s="55">
        <f t="shared" si="15"/>
        <v>0</v>
      </c>
      <c r="K156" s="57">
        <f t="shared" si="16"/>
        <v>0</v>
      </c>
      <c r="L156" s="77">
        <f t="shared" si="18"/>
        <v>0</v>
      </c>
      <c r="M156" s="64">
        <f t="shared" si="19"/>
        <v>0</v>
      </c>
      <c r="N156" s="55">
        <f t="shared" si="17"/>
        <v>0</v>
      </c>
      <c r="O156" s="64">
        <f t="shared" si="20"/>
        <v>0</v>
      </c>
      <c r="P156" s="89"/>
      <c r="Q156" s="86"/>
    </row>
    <row r="157" spans="1:17" x14ac:dyDescent="0.3">
      <c r="A157" s="11"/>
      <c r="B157" s="60"/>
      <c r="C157" s="53" t="str">
        <f>+IFERROR(VLOOKUP(B157,Table4[],2,FALSE)," ")</f>
        <v xml:space="preserve"> </v>
      </c>
      <c r="D157" s="14"/>
      <c r="E157" s="14"/>
      <c r="F157" s="14"/>
      <c r="G157" s="14"/>
      <c r="H157" s="55">
        <f t="shared" si="14"/>
        <v>0</v>
      </c>
      <c r="I157" s="14"/>
      <c r="J157" s="55">
        <f t="shared" si="15"/>
        <v>0</v>
      </c>
      <c r="K157" s="57">
        <f t="shared" si="16"/>
        <v>0</v>
      </c>
      <c r="L157" s="77">
        <f t="shared" si="18"/>
        <v>0</v>
      </c>
      <c r="M157" s="64">
        <f t="shared" si="19"/>
        <v>0</v>
      </c>
      <c r="N157" s="55">
        <f t="shared" si="17"/>
        <v>0</v>
      </c>
      <c r="O157" s="64">
        <f t="shared" si="20"/>
        <v>0</v>
      </c>
      <c r="P157" s="89"/>
      <c r="Q157" s="86"/>
    </row>
    <row r="158" spans="1:17" x14ac:dyDescent="0.3">
      <c r="A158" s="11"/>
      <c r="B158" s="60"/>
      <c r="C158" s="53" t="str">
        <f>+IFERROR(VLOOKUP(B158,Table4[],2,FALSE)," ")</f>
        <v xml:space="preserve"> </v>
      </c>
      <c r="D158" s="14"/>
      <c r="E158" s="14"/>
      <c r="F158" s="14"/>
      <c r="G158" s="14"/>
      <c r="H158" s="55">
        <f t="shared" si="14"/>
        <v>0</v>
      </c>
      <c r="I158" s="14"/>
      <c r="J158" s="55">
        <f t="shared" si="15"/>
        <v>0</v>
      </c>
      <c r="K158" s="57">
        <f t="shared" si="16"/>
        <v>0</v>
      </c>
      <c r="L158" s="77">
        <f t="shared" si="18"/>
        <v>0</v>
      </c>
      <c r="M158" s="64">
        <f t="shared" si="19"/>
        <v>0</v>
      </c>
      <c r="N158" s="55">
        <f t="shared" si="17"/>
        <v>0</v>
      </c>
      <c r="O158" s="64">
        <f t="shared" si="20"/>
        <v>0</v>
      </c>
      <c r="P158" s="89"/>
      <c r="Q158" s="86"/>
    </row>
    <row r="159" spans="1:17" x14ac:dyDescent="0.3">
      <c r="A159" s="11"/>
      <c r="B159" s="60"/>
      <c r="C159" s="53" t="str">
        <f>+IFERROR(VLOOKUP(B159,Table4[],2,FALSE)," ")</f>
        <v xml:space="preserve"> </v>
      </c>
      <c r="D159" s="14"/>
      <c r="E159" s="14"/>
      <c r="F159" s="14"/>
      <c r="G159" s="14"/>
      <c r="H159" s="55">
        <f t="shared" si="14"/>
        <v>0</v>
      </c>
      <c r="I159" s="14"/>
      <c r="J159" s="55">
        <f t="shared" si="15"/>
        <v>0</v>
      </c>
      <c r="K159" s="57">
        <f t="shared" si="16"/>
        <v>0</v>
      </c>
      <c r="L159" s="77">
        <f t="shared" si="18"/>
        <v>0</v>
      </c>
      <c r="M159" s="64">
        <f t="shared" si="19"/>
        <v>0</v>
      </c>
      <c r="N159" s="55">
        <f t="shared" si="17"/>
        <v>0</v>
      </c>
      <c r="O159" s="64">
        <f t="shared" si="20"/>
        <v>0</v>
      </c>
      <c r="P159" s="89"/>
      <c r="Q159" s="86"/>
    </row>
    <row r="160" spans="1:17" x14ac:dyDescent="0.3">
      <c r="A160" s="11"/>
      <c r="B160" s="60"/>
      <c r="C160" s="53" t="str">
        <f>+IFERROR(VLOOKUP(B160,Table4[],2,FALSE)," ")</f>
        <v xml:space="preserve"> </v>
      </c>
      <c r="D160" s="14"/>
      <c r="E160" s="14"/>
      <c r="F160" s="14"/>
      <c r="G160" s="14"/>
      <c r="H160" s="55">
        <f t="shared" si="14"/>
        <v>0</v>
      </c>
      <c r="I160" s="14"/>
      <c r="J160" s="55">
        <f t="shared" si="15"/>
        <v>0</v>
      </c>
      <c r="K160" s="57">
        <f t="shared" si="16"/>
        <v>0</v>
      </c>
      <c r="L160" s="77">
        <f t="shared" si="18"/>
        <v>0</v>
      </c>
      <c r="M160" s="64">
        <f t="shared" si="19"/>
        <v>0</v>
      </c>
      <c r="N160" s="55">
        <f t="shared" si="17"/>
        <v>0</v>
      </c>
      <c r="O160" s="64">
        <f t="shared" si="20"/>
        <v>0</v>
      </c>
      <c r="P160" s="89"/>
      <c r="Q160" s="86"/>
    </row>
    <row r="161" spans="1:17" x14ac:dyDescent="0.3">
      <c r="A161" s="11"/>
      <c r="B161" s="60"/>
      <c r="C161" s="53" t="str">
        <f>+IFERROR(VLOOKUP(B161,Table4[],2,FALSE)," ")</f>
        <v xml:space="preserve"> </v>
      </c>
      <c r="D161" s="14"/>
      <c r="E161" s="14"/>
      <c r="F161" s="14"/>
      <c r="G161" s="14"/>
      <c r="H161" s="55">
        <f t="shared" si="14"/>
        <v>0</v>
      </c>
      <c r="I161" s="14"/>
      <c r="J161" s="55">
        <f t="shared" si="15"/>
        <v>0</v>
      </c>
      <c r="K161" s="57">
        <f t="shared" si="16"/>
        <v>0</v>
      </c>
      <c r="L161" s="77">
        <f t="shared" si="18"/>
        <v>0</v>
      </c>
      <c r="M161" s="64">
        <f t="shared" si="19"/>
        <v>0</v>
      </c>
      <c r="N161" s="55">
        <f t="shared" si="17"/>
        <v>0</v>
      </c>
      <c r="O161" s="64">
        <f t="shared" si="20"/>
        <v>0</v>
      </c>
      <c r="P161" s="89"/>
      <c r="Q161" s="86"/>
    </row>
    <row r="162" spans="1:17" x14ac:dyDescent="0.3">
      <c r="A162" s="11"/>
      <c r="B162" s="60"/>
      <c r="C162" s="53" t="str">
        <f>+IFERROR(VLOOKUP(B162,Table4[],2,FALSE)," ")</f>
        <v xml:space="preserve"> </v>
      </c>
      <c r="D162" s="14"/>
      <c r="E162" s="14"/>
      <c r="F162" s="14"/>
      <c r="G162" s="14"/>
      <c r="H162" s="55">
        <f t="shared" si="14"/>
        <v>0</v>
      </c>
      <c r="I162" s="14"/>
      <c r="J162" s="55">
        <f t="shared" si="15"/>
        <v>0</v>
      </c>
      <c r="K162" s="57">
        <f t="shared" si="16"/>
        <v>0</v>
      </c>
      <c r="L162" s="77">
        <f t="shared" si="18"/>
        <v>0</v>
      </c>
      <c r="M162" s="64">
        <f t="shared" si="19"/>
        <v>0</v>
      </c>
      <c r="N162" s="55">
        <f t="shared" si="17"/>
        <v>0</v>
      </c>
      <c r="O162" s="64">
        <f t="shared" si="20"/>
        <v>0</v>
      </c>
      <c r="P162" s="89"/>
      <c r="Q162" s="86"/>
    </row>
    <row r="163" spans="1:17" x14ac:dyDescent="0.3">
      <c r="A163" s="11"/>
      <c r="B163" s="60"/>
      <c r="C163" s="53" t="str">
        <f>+IFERROR(VLOOKUP(B163,Table4[],2,FALSE)," ")</f>
        <v xml:space="preserve"> </v>
      </c>
      <c r="D163" s="14"/>
      <c r="E163" s="14"/>
      <c r="F163" s="14"/>
      <c r="G163" s="14"/>
      <c r="H163" s="55">
        <f t="shared" si="14"/>
        <v>0</v>
      </c>
      <c r="I163" s="14"/>
      <c r="J163" s="55">
        <f t="shared" si="15"/>
        <v>0</v>
      </c>
      <c r="K163" s="57">
        <f t="shared" si="16"/>
        <v>0</v>
      </c>
      <c r="L163" s="77">
        <f t="shared" si="18"/>
        <v>0</v>
      </c>
      <c r="M163" s="64">
        <f t="shared" si="19"/>
        <v>0</v>
      </c>
      <c r="N163" s="55">
        <f t="shared" si="17"/>
        <v>0</v>
      </c>
      <c r="O163" s="64">
        <f t="shared" si="20"/>
        <v>0</v>
      </c>
      <c r="P163" s="89"/>
      <c r="Q163" s="86"/>
    </row>
    <row r="164" spans="1:17" x14ac:dyDescent="0.3">
      <c r="A164" s="11"/>
      <c r="B164" s="60"/>
      <c r="C164" s="53" t="str">
        <f>+IFERROR(VLOOKUP(B164,Table4[],2,FALSE)," ")</f>
        <v xml:space="preserve"> </v>
      </c>
      <c r="D164" s="14"/>
      <c r="E164" s="14"/>
      <c r="F164" s="14"/>
      <c r="G164" s="14"/>
      <c r="H164" s="55">
        <f t="shared" si="14"/>
        <v>0</v>
      </c>
      <c r="I164" s="14"/>
      <c r="J164" s="55">
        <f t="shared" si="15"/>
        <v>0</v>
      </c>
      <c r="K164" s="57">
        <f t="shared" si="16"/>
        <v>0</v>
      </c>
      <c r="L164" s="77">
        <f t="shared" si="18"/>
        <v>0</v>
      </c>
      <c r="M164" s="64">
        <f t="shared" si="19"/>
        <v>0</v>
      </c>
      <c r="N164" s="55">
        <f t="shared" si="17"/>
        <v>0</v>
      </c>
      <c r="O164" s="64">
        <f t="shared" si="20"/>
        <v>0</v>
      </c>
      <c r="P164" s="89"/>
      <c r="Q164" s="86"/>
    </row>
    <row r="165" spans="1:17" x14ac:dyDescent="0.3">
      <c r="A165" s="11"/>
      <c r="B165" s="60"/>
      <c r="C165" s="53" t="str">
        <f>+IFERROR(VLOOKUP(B165,Table4[],2,FALSE)," ")</f>
        <v xml:space="preserve"> </v>
      </c>
      <c r="D165" s="14"/>
      <c r="E165" s="14"/>
      <c r="F165" s="14"/>
      <c r="G165" s="14"/>
      <c r="H165" s="55">
        <f t="shared" si="14"/>
        <v>0</v>
      </c>
      <c r="I165" s="14"/>
      <c r="J165" s="55">
        <f t="shared" si="15"/>
        <v>0</v>
      </c>
      <c r="K165" s="57">
        <f t="shared" si="16"/>
        <v>0</v>
      </c>
      <c r="L165" s="77">
        <f t="shared" si="18"/>
        <v>0</v>
      </c>
      <c r="M165" s="64">
        <f t="shared" si="19"/>
        <v>0</v>
      </c>
      <c r="N165" s="55">
        <f t="shared" si="17"/>
        <v>0</v>
      </c>
      <c r="O165" s="64">
        <f t="shared" si="20"/>
        <v>0</v>
      </c>
      <c r="P165" s="89"/>
      <c r="Q165" s="86"/>
    </row>
    <row r="166" spans="1:17" x14ac:dyDescent="0.3">
      <c r="A166" s="11"/>
      <c r="B166" s="60"/>
      <c r="C166" s="53" t="str">
        <f>+IFERROR(VLOOKUP(B166,Table4[],2,FALSE)," ")</f>
        <v xml:space="preserve"> </v>
      </c>
      <c r="D166" s="14"/>
      <c r="E166" s="14"/>
      <c r="F166" s="14"/>
      <c r="G166" s="14"/>
      <c r="H166" s="55">
        <f t="shared" si="14"/>
        <v>0</v>
      </c>
      <c r="I166" s="14"/>
      <c r="J166" s="55">
        <f t="shared" si="15"/>
        <v>0</v>
      </c>
      <c r="K166" s="57">
        <f t="shared" si="16"/>
        <v>0</v>
      </c>
      <c r="L166" s="77">
        <f t="shared" si="18"/>
        <v>0</v>
      </c>
      <c r="M166" s="64">
        <f t="shared" si="19"/>
        <v>0</v>
      </c>
      <c r="N166" s="55">
        <f t="shared" si="17"/>
        <v>0</v>
      </c>
      <c r="O166" s="64">
        <f t="shared" si="20"/>
        <v>0</v>
      </c>
      <c r="P166" s="89"/>
      <c r="Q166" s="86"/>
    </row>
    <row r="167" spans="1:17" x14ac:dyDescent="0.3">
      <c r="A167" s="11"/>
      <c r="B167" s="60"/>
      <c r="C167" s="53" t="str">
        <f>+IFERROR(VLOOKUP(B167,Table4[],2,FALSE)," ")</f>
        <v xml:space="preserve"> </v>
      </c>
      <c r="D167" s="14"/>
      <c r="E167" s="14"/>
      <c r="F167" s="14"/>
      <c r="G167" s="14"/>
      <c r="H167" s="55">
        <f t="shared" si="14"/>
        <v>0</v>
      </c>
      <c r="I167" s="14"/>
      <c r="J167" s="55">
        <f t="shared" si="15"/>
        <v>0</v>
      </c>
      <c r="K167" s="57">
        <f t="shared" si="16"/>
        <v>0</v>
      </c>
      <c r="L167" s="77">
        <f t="shared" si="18"/>
        <v>0</v>
      </c>
      <c r="M167" s="64">
        <f t="shared" si="19"/>
        <v>0</v>
      </c>
      <c r="N167" s="55">
        <f t="shared" si="17"/>
        <v>0</v>
      </c>
      <c r="O167" s="64">
        <f t="shared" si="20"/>
        <v>0</v>
      </c>
      <c r="P167" s="89"/>
      <c r="Q167" s="86"/>
    </row>
    <row r="168" spans="1:17" x14ac:dyDescent="0.3">
      <c r="A168" s="11"/>
      <c r="B168" s="60"/>
      <c r="C168" s="53" t="str">
        <f>+IFERROR(VLOOKUP(B168,Table4[],2,FALSE)," ")</f>
        <v xml:space="preserve"> </v>
      </c>
      <c r="D168" s="14"/>
      <c r="E168" s="14"/>
      <c r="F168" s="14"/>
      <c r="G168" s="14"/>
      <c r="H168" s="55">
        <f t="shared" si="14"/>
        <v>0</v>
      </c>
      <c r="I168" s="14"/>
      <c r="J168" s="55">
        <f t="shared" si="15"/>
        <v>0</v>
      </c>
      <c r="K168" s="57">
        <f t="shared" si="16"/>
        <v>0</v>
      </c>
      <c r="L168" s="77">
        <f t="shared" si="18"/>
        <v>0</v>
      </c>
      <c r="M168" s="64">
        <f t="shared" si="19"/>
        <v>0</v>
      </c>
      <c r="N168" s="55">
        <f t="shared" si="17"/>
        <v>0</v>
      </c>
      <c r="O168" s="64">
        <f t="shared" si="20"/>
        <v>0</v>
      </c>
      <c r="P168" s="89"/>
      <c r="Q168" s="86"/>
    </row>
    <row r="169" spans="1:17" x14ac:dyDescent="0.3">
      <c r="A169" s="11"/>
      <c r="B169" s="60"/>
      <c r="C169" s="53" t="str">
        <f>+IFERROR(VLOOKUP(B169,Table4[],2,FALSE)," ")</f>
        <v xml:space="preserve"> </v>
      </c>
      <c r="D169" s="14"/>
      <c r="E169" s="14"/>
      <c r="F169" s="14"/>
      <c r="G169" s="14"/>
      <c r="H169" s="55">
        <f t="shared" si="14"/>
        <v>0</v>
      </c>
      <c r="I169" s="14"/>
      <c r="J169" s="55">
        <f t="shared" si="15"/>
        <v>0</v>
      </c>
      <c r="K169" s="57">
        <f t="shared" si="16"/>
        <v>0</v>
      </c>
      <c r="L169" s="77">
        <f t="shared" si="18"/>
        <v>0</v>
      </c>
      <c r="M169" s="64">
        <f t="shared" si="19"/>
        <v>0</v>
      </c>
      <c r="N169" s="55">
        <f t="shared" si="17"/>
        <v>0</v>
      </c>
      <c r="O169" s="64">
        <f t="shared" si="20"/>
        <v>0</v>
      </c>
      <c r="P169" s="89"/>
      <c r="Q169" s="86"/>
    </row>
    <row r="170" spans="1:17" x14ac:dyDescent="0.3">
      <c r="A170" s="11"/>
      <c r="B170" s="60"/>
      <c r="C170" s="53" t="str">
        <f>+IFERROR(VLOOKUP(B170,Table4[],2,FALSE)," ")</f>
        <v xml:space="preserve"> </v>
      </c>
      <c r="D170" s="14"/>
      <c r="E170" s="14"/>
      <c r="F170" s="14"/>
      <c r="G170" s="14"/>
      <c r="H170" s="55">
        <f t="shared" si="14"/>
        <v>0</v>
      </c>
      <c r="I170" s="14"/>
      <c r="J170" s="55">
        <f t="shared" si="15"/>
        <v>0</v>
      </c>
      <c r="K170" s="57">
        <f t="shared" si="16"/>
        <v>0</v>
      </c>
      <c r="L170" s="77">
        <f t="shared" si="18"/>
        <v>0</v>
      </c>
      <c r="M170" s="64">
        <f t="shared" si="19"/>
        <v>0</v>
      </c>
      <c r="N170" s="55">
        <f t="shared" si="17"/>
        <v>0</v>
      </c>
      <c r="O170" s="64">
        <f t="shared" si="20"/>
        <v>0</v>
      </c>
      <c r="P170" s="89"/>
      <c r="Q170" s="86"/>
    </row>
    <row r="171" spans="1:17" x14ac:dyDescent="0.3">
      <c r="A171" s="11"/>
      <c r="B171" s="60"/>
      <c r="C171" s="53" t="str">
        <f>+IFERROR(VLOOKUP(B171,Table4[],2,FALSE)," ")</f>
        <v xml:space="preserve"> </v>
      </c>
      <c r="D171" s="14"/>
      <c r="E171" s="14"/>
      <c r="F171" s="14"/>
      <c r="G171" s="14"/>
      <c r="H171" s="55">
        <f t="shared" si="14"/>
        <v>0</v>
      </c>
      <c r="I171" s="14"/>
      <c r="J171" s="55">
        <f t="shared" si="15"/>
        <v>0</v>
      </c>
      <c r="K171" s="57">
        <f t="shared" si="16"/>
        <v>0</v>
      </c>
      <c r="L171" s="77">
        <f t="shared" si="18"/>
        <v>0</v>
      </c>
      <c r="M171" s="64">
        <f t="shared" si="19"/>
        <v>0</v>
      </c>
      <c r="N171" s="55">
        <f t="shared" si="17"/>
        <v>0</v>
      </c>
      <c r="O171" s="64">
        <f t="shared" si="20"/>
        <v>0</v>
      </c>
      <c r="P171" s="89"/>
      <c r="Q171" s="86"/>
    </row>
    <row r="172" spans="1:17" x14ac:dyDescent="0.3">
      <c r="A172" s="11"/>
      <c r="B172" s="60"/>
      <c r="C172" s="53" t="str">
        <f>+IFERROR(VLOOKUP(B172,Table4[],2,FALSE)," ")</f>
        <v xml:space="preserve"> </v>
      </c>
      <c r="D172" s="14"/>
      <c r="E172" s="14"/>
      <c r="F172" s="14"/>
      <c r="G172" s="14"/>
      <c r="H172" s="55">
        <f t="shared" si="14"/>
        <v>0</v>
      </c>
      <c r="I172" s="14"/>
      <c r="J172" s="55">
        <f t="shared" si="15"/>
        <v>0</v>
      </c>
      <c r="K172" s="57">
        <f t="shared" si="16"/>
        <v>0</v>
      </c>
      <c r="L172" s="77">
        <f t="shared" si="18"/>
        <v>0</v>
      </c>
      <c r="M172" s="64">
        <f t="shared" si="19"/>
        <v>0</v>
      </c>
      <c r="N172" s="55">
        <f t="shared" si="17"/>
        <v>0</v>
      </c>
      <c r="O172" s="64">
        <f t="shared" si="20"/>
        <v>0</v>
      </c>
      <c r="P172" s="89"/>
      <c r="Q172" s="86"/>
    </row>
    <row r="173" spans="1:17" x14ac:dyDescent="0.3">
      <c r="A173" s="11"/>
      <c r="B173" s="60"/>
      <c r="C173" s="53" t="str">
        <f>+IFERROR(VLOOKUP(B173,Table4[],2,FALSE)," ")</f>
        <v xml:space="preserve"> </v>
      </c>
      <c r="D173" s="14"/>
      <c r="E173" s="14"/>
      <c r="F173" s="14"/>
      <c r="G173" s="14"/>
      <c r="H173" s="55">
        <f t="shared" si="14"/>
        <v>0</v>
      </c>
      <c r="I173" s="14"/>
      <c r="J173" s="55">
        <f t="shared" si="15"/>
        <v>0</v>
      </c>
      <c r="K173" s="57">
        <f t="shared" si="16"/>
        <v>0</v>
      </c>
      <c r="L173" s="77">
        <f t="shared" si="18"/>
        <v>0</v>
      </c>
      <c r="M173" s="64">
        <f t="shared" si="19"/>
        <v>0</v>
      </c>
      <c r="N173" s="55">
        <f t="shared" si="17"/>
        <v>0</v>
      </c>
      <c r="O173" s="64">
        <f t="shared" si="20"/>
        <v>0</v>
      </c>
      <c r="P173" s="89"/>
      <c r="Q173" s="86"/>
    </row>
    <row r="174" spans="1:17" x14ac:dyDescent="0.3">
      <c r="A174" s="11"/>
      <c r="B174" s="60"/>
      <c r="C174" s="53" t="str">
        <f>+IFERROR(VLOOKUP(B174,Table4[],2,FALSE)," ")</f>
        <v xml:space="preserve"> </v>
      </c>
      <c r="D174" s="14"/>
      <c r="E174" s="14"/>
      <c r="F174" s="14"/>
      <c r="G174" s="14"/>
      <c r="H174" s="55">
        <f t="shared" si="14"/>
        <v>0</v>
      </c>
      <c r="I174" s="14"/>
      <c r="J174" s="55">
        <f t="shared" si="15"/>
        <v>0</v>
      </c>
      <c r="K174" s="57">
        <f t="shared" si="16"/>
        <v>0</v>
      </c>
      <c r="L174" s="77">
        <f t="shared" si="18"/>
        <v>0</v>
      </c>
      <c r="M174" s="64">
        <f t="shared" si="19"/>
        <v>0</v>
      </c>
      <c r="N174" s="55">
        <f t="shared" si="17"/>
        <v>0</v>
      </c>
      <c r="O174" s="64">
        <f t="shared" si="20"/>
        <v>0</v>
      </c>
      <c r="P174" s="89"/>
      <c r="Q174" s="86"/>
    </row>
    <row r="175" spans="1:17" x14ac:dyDescent="0.3">
      <c r="A175" s="11"/>
      <c r="B175" s="60"/>
      <c r="C175" s="53" t="str">
        <f>+IFERROR(VLOOKUP(B175,Table4[],2,FALSE)," ")</f>
        <v xml:space="preserve"> </v>
      </c>
      <c r="D175" s="14"/>
      <c r="E175" s="14"/>
      <c r="F175" s="14"/>
      <c r="G175" s="14"/>
      <c r="H175" s="55">
        <f t="shared" si="14"/>
        <v>0</v>
      </c>
      <c r="I175" s="14"/>
      <c r="J175" s="55">
        <f t="shared" si="15"/>
        <v>0</v>
      </c>
      <c r="K175" s="57">
        <f t="shared" si="16"/>
        <v>0</v>
      </c>
      <c r="L175" s="77">
        <f t="shared" si="18"/>
        <v>0</v>
      </c>
      <c r="M175" s="64">
        <f t="shared" si="19"/>
        <v>0</v>
      </c>
      <c r="N175" s="55">
        <f t="shared" si="17"/>
        <v>0</v>
      </c>
      <c r="O175" s="64">
        <f t="shared" si="20"/>
        <v>0</v>
      </c>
      <c r="P175" s="89"/>
      <c r="Q175" s="86"/>
    </row>
    <row r="176" spans="1:17" x14ac:dyDescent="0.3">
      <c r="A176" s="11"/>
      <c r="B176" s="60"/>
      <c r="C176" s="53" t="str">
        <f>+IFERROR(VLOOKUP(B176,Table4[],2,FALSE)," ")</f>
        <v xml:space="preserve"> </v>
      </c>
      <c r="D176" s="14"/>
      <c r="E176" s="14"/>
      <c r="F176" s="14"/>
      <c r="G176" s="14"/>
      <c r="H176" s="55">
        <f t="shared" si="14"/>
        <v>0</v>
      </c>
      <c r="I176" s="14"/>
      <c r="J176" s="55">
        <f t="shared" si="15"/>
        <v>0</v>
      </c>
      <c r="K176" s="57">
        <f t="shared" si="16"/>
        <v>0</v>
      </c>
      <c r="L176" s="77">
        <f t="shared" si="18"/>
        <v>0</v>
      </c>
      <c r="M176" s="64">
        <f t="shared" si="19"/>
        <v>0</v>
      </c>
      <c r="N176" s="55">
        <f t="shared" si="17"/>
        <v>0</v>
      </c>
      <c r="O176" s="64">
        <f t="shared" si="20"/>
        <v>0</v>
      </c>
      <c r="P176" s="89"/>
      <c r="Q176" s="86"/>
    </row>
    <row r="177" spans="1:17" x14ac:dyDescent="0.3">
      <c r="A177" s="11"/>
      <c r="B177" s="60"/>
      <c r="C177" s="53" t="str">
        <f>+IFERROR(VLOOKUP(B177,Table4[],2,FALSE)," ")</f>
        <v xml:space="preserve"> </v>
      </c>
      <c r="D177" s="14"/>
      <c r="E177" s="14"/>
      <c r="F177" s="14"/>
      <c r="G177" s="14"/>
      <c r="H177" s="55">
        <f t="shared" si="14"/>
        <v>0</v>
      </c>
      <c r="I177" s="14"/>
      <c r="J177" s="55">
        <f t="shared" si="15"/>
        <v>0</v>
      </c>
      <c r="K177" s="57">
        <f t="shared" si="16"/>
        <v>0</v>
      </c>
      <c r="L177" s="77">
        <f t="shared" si="18"/>
        <v>0</v>
      </c>
      <c r="M177" s="64">
        <f t="shared" si="19"/>
        <v>0</v>
      </c>
      <c r="N177" s="55">
        <f t="shared" si="17"/>
        <v>0</v>
      </c>
      <c r="O177" s="64">
        <f t="shared" si="20"/>
        <v>0</v>
      </c>
      <c r="P177" s="89"/>
      <c r="Q177" s="86"/>
    </row>
    <row r="178" spans="1:17" x14ac:dyDescent="0.3">
      <c r="A178" s="11"/>
      <c r="B178" s="60"/>
      <c r="C178" s="53" t="str">
        <f>+IFERROR(VLOOKUP(B178,Table4[],2,FALSE)," ")</f>
        <v xml:space="preserve"> </v>
      </c>
      <c r="D178" s="14"/>
      <c r="E178" s="14"/>
      <c r="F178" s="14"/>
      <c r="G178" s="14"/>
      <c r="H178" s="55">
        <f t="shared" si="14"/>
        <v>0</v>
      </c>
      <c r="I178" s="14"/>
      <c r="J178" s="55">
        <f t="shared" si="15"/>
        <v>0</v>
      </c>
      <c r="K178" s="57">
        <f t="shared" si="16"/>
        <v>0</v>
      </c>
      <c r="L178" s="77">
        <f t="shared" si="18"/>
        <v>0</v>
      </c>
      <c r="M178" s="64">
        <f t="shared" si="19"/>
        <v>0</v>
      </c>
      <c r="N178" s="55">
        <f t="shared" si="17"/>
        <v>0</v>
      </c>
      <c r="O178" s="64">
        <f t="shared" si="20"/>
        <v>0</v>
      </c>
      <c r="P178" s="89"/>
      <c r="Q178" s="86"/>
    </row>
    <row r="179" spans="1:17" x14ac:dyDescent="0.3">
      <c r="A179" s="11"/>
      <c r="B179" s="60"/>
      <c r="C179" s="53" t="str">
        <f>+IFERROR(VLOOKUP(B179,Table4[],2,FALSE)," ")</f>
        <v xml:space="preserve"> </v>
      </c>
      <c r="D179" s="14"/>
      <c r="E179" s="14"/>
      <c r="F179" s="14"/>
      <c r="G179" s="14"/>
      <c r="H179" s="55">
        <f t="shared" si="14"/>
        <v>0</v>
      </c>
      <c r="I179" s="14"/>
      <c r="J179" s="55">
        <f t="shared" si="15"/>
        <v>0</v>
      </c>
      <c r="K179" s="57">
        <f t="shared" si="16"/>
        <v>0</v>
      </c>
      <c r="L179" s="77">
        <f t="shared" si="18"/>
        <v>0</v>
      </c>
      <c r="M179" s="64">
        <f t="shared" si="19"/>
        <v>0</v>
      </c>
      <c r="N179" s="55">
        <f t="shared" si="17"/>
        <v>0</v>
      </c>
      <c r="O179" s="64">
        <f t="shared" si="20"/>
        <v>0</v>
      </c>
      <c r="P179" s="89"/>
      <c r="Q179" s="86"/>
    </row>
    <row r="180" spans="1:17" x14ac:dyDescent="0.3">
      <c r="A180" s="11"/>
      <c r="B180" s="60"/>
      <c r="C180" s="53" t="str">
        <f>+IFERROR(VLOOKUP(B180,Table4[],2,FALSE)," ")</f>
        <v xml:space="preserve"> </v>
      </c>
      <c r="D180" s="14"/>
      <c r="E180" s="14"/>
      <c r="F180" s="14"/>
      <c r="G180" s="14"/>
      <c r="H180" s="55">
        <f t="shared" si="14"/>
        <v>0</v>
      </c>
      <c r="I180" s="14"/>
      <c r="J180" s="55">
        <f t="shared" si="15"/>
        <v>0</v>
      </c>
      <c r="K180" s="57">
        <f t="shared" si="16"/>
        <v>0</v>
      </c>
      <c r="L180" s="77">
        <f t="shared" si="18"/>
        <v>0</v>
      </c>
      <c r="M180" s="64">
        <f t="shared" si="19"/>
        <v>0</v>
      </c>
      <c r="N180" s="55">
        <f t="shared" si="17"/>
        <v>0</v>
      </c>
      <c r="O180" s="64">
        <f t="shared" si="20"/>
        <v>0</v>
      </c>
      <c r="P180" s="89"/>
      <c r="Q180" s="86"/>
    </row>
    <row r="181" spans="1:17" x14ac:dyDescent="0.3">
      <c r="A181" s="11"/>
      <c r="B181" s="60"/>
      <c r="C181" s="53" t="str">
        <f>+IFERROR(VLOOKUP(B181,Table4[],2,FALSE)," ")</f>
        <v xml:space="preserve"> </v>
      </c>
      <c r="D181" s="14"/>
      <c r="E181" s="14"/>
      <c r="F181" s="14"/>
      <c r="G181" s="14"/>
      <c r="H181" s="55">
        <f t="shared" si="14"/>
        <v>0</v>
      </c>
      <c r="I181" s="14"/>
      <c r="J181" s="55">
        <f t="shared" si="15"/>
        <v>0</v>
      </c>
      <c r="K181" s="57">
        <f t="shared" si="16"/>
        <v>0</v>
      </c>
      <c r="L181" s="77">
        <f t="shared" si="18"/>
        <v>0</v>
      </c>
      <c r="M181" s="64">
        <f t="shared" si="19"/>
        <v>0</v>
      </c>
      <c r="N181" s="55">
        <f t="shared" si="17"/>
        <v>0</v>
      </c>
      <c r="O181" s="64">
        <f t="shared" si="20"/>
        <v>0</v>
      </c>
      <c r="P181" s="89"/>
      <c r="Q181" s="86"/>
    </row>
    <row r="182" spans="1:17" x14ac:dyDescent="0.3">
      <c r="A182" s="11"/>
      <c r="B182" s="60"/>
      <c r="C182" s="53" t="str">
        <f>+IFERROR(VLOOKUP(B182,Table4[],2,FALSE)," ")</f>
        <v xml:space="preserve"> </v>
      </c>
      <c r="D182" s="14"/>
      <c r="E182" s="14"/>
      <c r="F182" s="14"/>
      <c r="G182" s="14"/>
      <c r="H182" s="55">
        <f t="shared" si="14"/>
        <v>0</v>
      </c>
      <c r="I182" s="14"/>
      <c r="J182" s="55">
        <f t="shared" si="15"/>
        <v>0</v>
      </c>
      <c r="K182" s="57">
        <f t="shared" si="16"/>
        <v>0</v>
      </c>
      <c r="L182" s="77">
        <f t="shared" si="18"/>
        <v>0</v>
      </c>
      <c r="M182" s="64">
        <f t="shared" si="19"/>
        <v>0</v>
      </c>
      <c r="N182" s="55">
        <f t="shared" si="17"/>
        <v>0</v>
      </c>
      <c r="O182" s="64">
        <f t="shared" si="20"/>
        <v>0</v>
      </c>
      <c r="P182" s="89"/>
      <c r="Q182" s="86"/>
    </row>
    <row r="183" spans="1:17" x14ac:dyDescent="0.3">
      <c r="A183" s="11"/>
      <c r="B183" s="60"/>
      <c r="C183" s="53" t="str">
        <f>+IFERROR(VLOOKUP(B183,Table4[],2,FALSE)," ")</f>
        <v xml:space="preserve"> </v>
      </c>
      <c r="D183" s="14"/>
      <c r="E183" s="14"/>
      <c r="F183" s="14"/>
      <c r="G183" s="14"/>
      <c r="H183" s="55">
        <f t="shared" si="14"/>
        <v>0</v>
      </c>
      <c r="I183" s="14"/>
      <c r="J183" s="55">
        <f t="shared" si="15"/>
        <v>0</v>
      </c>
      <c r="K183" s="57">
        <f t="shared" si="16"/>
        <v>0</v>
      </c>
      <c r="L183" s="77">
        <f t="shared" si="18"/>
        <v>0</v>
      </c>
      <c r="M183" s="64">
        <f t="shared" si="19"/>
        <v>0</v>
      </c>
      <c r="N183" s="55">
        <f t="shared" si="17"/>
        <v>0</v>
      </c>
      <c r="O183" s="64">
        <f t="shared" si="20"/>
        <v>0</v>
      </c>
      <c r="P183" s="89"/>
      <c r="Q183" s="86"/>
    </row>
    <row r="184" spans="1:17" x14ac:dyDescent="0.3">
      <c r="A184" s="11"/>
      <c r="B184" s="60"/>
      <c r="C184" s="53" t="str">
        <f>+IFERROR(VLOOKUP(B184,Table4[],2,FALSE)," ")</f>
        <v xml:space="preserve"> </v>
      </c>
      <c r="D184" s="14"/>
      <c r="E184" s="14"/>
      <c r="F184" s="14"/>
      <c r="G184" s="14"/>
      <c r="H184" s="55">
        <f t="shared" si="14"/>
        <v>0</v>
      </c>
      <c r="I184" s="14"/>
      <c r="J184" s="55">
        <f t="shared" si="15"/>
        <v>0</v>
      </c>
      <c r="K184" s="57">
        <f t="shared" si="16"/>
        <v>0</v>
      </c>
      <c r="L184" s="77">
        <f t="shared" si="18"/>
        <v>0</v>
      </c>
      <c r="M184" s="64">
        <f t="shared" si="19"/>
        <v>0</v>
      </c>
      <c r="N184" s="55">
        <f t="shared" si="17"/>
        <v>0</v>
      </c>
      <c r="O184" s="64">
        <f t="shared" si="20"/>
        <v>0</v>
      </c>
      <c r="P184" s="89"/>
      <c r="Q184" s="86"/>
    </row>
    <row r="185" spans="1:17" x14ac:dyDescent="0.3">
      <c r="A185" s="11"/>
      <c r="B185" s="60"/>
      <c r="C185" s="53" t="str">
        <f>+IFERROR(VLOOKUP(B185,Table4[],2,FALSE)," ")</f>
        <v xml:space="preserve"> </v>
      </c>
      <c r="D185" s="14"/>
      <c r="E185" s="14"/>
      <c r="F185" s="14"/>
      <c r="G185" s="14"/>
      <c r="H185" s="55">
        <f t="shared" si="14"/>
        <v>0</v>
      </c>
      <c r="I185" s="14"/>
      <c r="J185" s="55">
        <f t="shared" si="15"/>
        <v>0</v>
      </c>
      <c r="K185" s="57">
        <f t="shared" si="16"/>
        <v>0</v>
      </c>
      <c r="L185" s="77">
        <f t="shared" si="18"/>
        <v>0</v>
      </c>
      <c r="M185" s="64">
        <f t="shared" si="19"/>
        <v>0</v>
      </c>
      <c r="N185" s="55">
        <f t="shared" si="17"/>
        <v>0</v>
      </c>
      <c r="O185" s="64">
        <f t="shared" si="20"/>
        <v>0</v>
      </c>
      <c r="P185" s="89"/>
      <c r="Q185" s="86"/>
    </row>
    <row r="186" spans="1:17" x14ac:dyDescent="0.3">
      <c r="A186" s="11"/>
      <c r="B186" s="60"/>
      <c r="C186" s="53" t="str">
        <f>+IFERROR(VLOOKUP(B186,Table4[],2,FALSE)," ")</f>
        <v xml:space="preserve"> </v>
      </c>
      <c r="D186" s="14"/>
      <c r="E186" s="14"/>
      <c r="F186" s="14"/>
      <c r="G186" s="14"/>
      <c r="H186" s="55">
        <f t="shared" si="14"/>
        <v>0</v>
      </c>
      <c r="I186" s="14"/>
      <c r="J186" s="55">
        <f t="shared" si="15"/>
        <v>0</v>
      </c>
      <c r="K186" s="57">
        <f t="shared" si="16"/>
        <v>0</v>
      </c>
      <c r="L186" s="77">
        <f t="shared" si="18"/>
        <v>0</v>
      </c>
      <c r="M186" s="64">
        <f t="shared" si="19"/>
        <v>0</v>
      </c>
      <c r="N186" s="55">
        <f t="shared" si="17"/>
        <v>0</v>
      </c>
      <c r="O186" s="64">
        <f t="shared" si="20"/>
        <v>0</v>
      </c>
      <c r="P186" s="89"/>
      <c r="Q186" s="86"/>
    </row>
    <row r="187" spans="1:17" x14ac:dyDescent="0.3">
      <c r="A187" s="11"/>
      <c r="B187" s="60"/>
      <c r="C187" s="53" t="str">
        <f>+IFERROR(VLOOKUP(B187,Table4[],2,FALSE)," ")</f>
        <v xml:space="preserve"> </v>
      </c>
      <c r="D187" s="14"/>
      <c r="E187" s="14"/>
      <c r="F187" s="14"/>
      <c r="G187" s="14"/>
      <c r="H187" s="55">
        <f t="shared" si="14"/>
        <v>0</v>
      </c>
      <c r="I187" s="14"/>
      <c r="J187" s="55">
        <f t="shared" si="15"/>
        <v>0</v>
      </c>
      <c r="K187" s="57">
        <f t="shared" si="16"/>
        <v>0</v>
      </c>
      <c r="L187" s="77">
        <f t="shared" si="18"/>
        <v>0</v>
      </c>
      <c r="M187" s="64">
        <f t="shared" si="19"/>
        <v>0</v>
      </c>
      <c r="N187" s="55">
        <f t="shared" si="17"/>
        <v>0</v>
      </c>
      <c r="O187" s="64">
        <f t="shared" si="20"/>
        <v>0</v>
      </c>
      <c r="P187" s="89"/>
      <c r="Q187" s="86"/>
    </row>
    <row r="188" spans="1:17" x14ac:dyDescent="0.3">
      <c r="A188" s="11"/>
      <c r="B188" s="60"/>
      <c r="C188" s="53" t="str">
        <f>+IFERROR(VLOOKUP(B188,Table4[],2,FALSE)," ")</f>
        <v xml:space="preserve"> </v>
      </c>
      <c r="D188" s="14"/>
      <c r="E188" s="14"/>
      <c r="F188" s="14"/>
      <c r="G188" s="14"/>
      <c r="H188" s="55">
        <f t="shared" si="14"/>
        <v>0</v>
      </c>
      <c r="I188" s="14"/>
      <c r="J188" s="55">
        <f t="shared" si="15"/>
        <v>0</v>
      </c>
      <c r="K188" s="57">
        <f t="shared" si="16"/>
        <v>0</v>
      </c>
      <c r="L188" s="77">
        <f t="shared" si="18"/>
        <v>0</v>
      </c>
      <c r="M188" s="64">
        <f t="shared" si="19"/>
        <v>0</v>
      </c>
      <c r="N188" s="55">
        <f t="shared" si="17"/>
        <v>0</v>
      </c>
      <c r="O188" s="64">
        <f t="shared" si="20"/>
        <v>0</v>
      </c>
      <c r="P188" s="89"/>
      <c r="Q188" s="86"/>
    </row>
    <row r="189" spans="1:17" x14ac:dyDescent="0.3">
      <c r="A189" s="11"/>
      <c r="B189" s="60"/>
      <c r="C189" s="53" t="str">
        <f>+IFERROR(VLOOKUP(B189,Table4[],2,FALSE)," ")</f>
        <v xml:space="preserve"> </v>
      </c>
      <c r="D189" s="14"/>
      <c r="E189" s="14"/>
      <c r="F189" s="14"/>
      <c r="G189" s="14"/>
      <c r="H189" s="55">
        <f t="shared" si="14"/>
        <v>0</v>
      </c>
      <c r="I189" s="14"/>
      <c r="J189" s="55">
        <f t="shared" si="15"/>
        <v>0</v>
      </c>
      <c r="K189" s="57">
        <f t="shared" si="16"/>
        <v>0</v>
      </c>
      <c r="L189" s="77">
        <f t="shared" si="18"/>
        <v>0</v>
      </c>
      <c r="M189" s="64">
        <f t="shared" si="19"/>
        <v>0</v>
      </c>
      <c r="N189" s="55">
        <f t="shared" si="17"/>
        <v>0</v>
      </c>
      <c r="O189" s="64">
        <f t="shared" si="20"/>
        <v>0</v>
      </c>
      <c r="P189" s="89"/>
      <c r="Q189" s="86"/>
    </row>
    <row r="190" spans="1:17" x14ac:dyDescent="0.3">
      <c r="A190" s="11"/>
      <c r="B190" s="60"/>
      <c r="C190" s="53" t="str">
        <f>+IFERROR(VLOOKUP(B190,Table4[],2,FALSE)," ")</f>
        <v xml:space="preserve"> </v>
      </c>
      <c r="D190" s="14"/>
      <c r="E190" s="14"/>
      <c r="F190" s="14"/>
      <c r="G190" s="14"/>
      <c r="H190" s="55">
        <f t="shared" si="14"/>
        <v>0</v>
      </c>
      <c r="I190" s="14"/>
      <c r="J190" s="55">
        <f t="shared" si="15"/>
        <v>0</v>
      </c>
      <c r="K190" s="57">
        <f t="shared" si="16"/>
        <v>0</v>
      </c>
      <c r="L190" s="77">
        <f t="shared" si="18"/>
        <v>0</v>
      </c>
      <c r="M190" s="64">
        <f t="shared" si="19"/>
        <v>0</v>
      </c>
      <c r="N190" s="55">
        <f t="shared" si="17"/>
        <v>0</v>
      </c>
      <c r="O190" s="64">
        <f t="shared" si="20"/>
        <v>0</v>
      </c>
      <c r="P190" s="89"/>
      <c r="Q190" s="86"/>
    </row>
    <row r="191" spans="1:17" x14ac:dyDescent="0.3">
      <c r="A191" s="11"/>
      <c r="B191" s="60"/>
      <c r="C191" s="53" t="str">
        <f>+IFERROR(VLOOKUP(B191,Table4[],2,FALSE)," ")</f>
        <v xml:space="preserve"> </v>
      </c>
      <c r="D191" s="14"/>
      <c r="E191" s="14"/>
      <c r="F191" s="14"/>
      <c r="G191" s="14"/>
      <c r="H191" s="55">
        <f t="shared" si="14"/>
        <v>0</v>
      </c>
      <c r="I191" s="14"/>
      <c r="J191" s="55">
        <f t="shared" si="15"/>
        <v>0</v>
      </c>
      <c r="K191" s="57">
        <f t="shared" si="16"/>
        <v>0</v>
      </c>
      <c r="L191" s="77">
        <f t="shared" si="18"/>
        <v>0</v>
      </c>
      <c r="M191" s="64">
        <f t="shared" si="19"/>
        <v>0</v>
      </c>
      <c r="N191" s="55">
        <f t="shared" si="17"/>
        <v>0</v>
      </c>
      <c r="O191" s="64">
        <f t="shared" si="20"/>
        <v>0</v>
      </c>
      <c r="P191" s="89"/>
      <c r="Q191" s="86"/>
    </row>
    <row r="192" spans="1:17" x14ac:dyDescent="0.3">
      <c r="A192" s="11"/>
      <c r="B192" s="60"/>
      <c r="C192" s="53" t="str">
        <f>+IFERROR(VLOOKUP(B192,Table4[],2,FALSE)," ")</f>
        <v xml:space="preserve"> </v>
      </c>
      <c r="D192" s="14"/>
      <c r="E192" s="14"/>
      <c r="F192" s="14"/>
      <c r="G192" s="14"/>
      <c r="H192" s="55">
        <f t="shared" si="14"/>
        <v>0</v>
      </c>
      <c r="I192" s="14"/>
      <c r="J192" s="55">
        <f t="shared" si="15"/>
        <v>0</v>
      </c>
      <c r="K192" s="57">
        <f t="shared" si="16"/>
        <v>0</v>
      </c>
      <c r="L192" s="77">
        <f t="shared" si="18"/>
        <v>0</v>
      </c>
      <c r="M192" s="64">
        <f t="shared" si="19"/>
        <v>0</v>
      </c>
      <c r="N192" s="55">
        <f t="shared" si="17"/>
        <v>0</v>
      </c>
      <c r="O192" s="64">
        <f t="shared" si="20"/>
        <v>0</v>
      </c>
      <c r="P192" s="89"/>
      <c r="Q192" s="86"/>
    </row>
    <row r="193" spans="1:17" x14ac:dyDescent="0.3">
      <c r="A193" s="11"/>
      <c r="B193" s="60"/>
      <c r="C193" s="53" t="str">
        <f>+IFERROR(VLOOKUP(B193,Table4[],2,FALSE)," ")</f>
        <v xml:space="preserve"> </v>
      </c>
      <c r="D193" s="14"/>
      <c r="E193" s="14"/>
      <c r="F193" s="14"/>
      <c r="G193" s="14"/>
      <c r="H193" s="55">
        <f t="shared" si="14"/>
        <v>0</v>
      </c>
      <c r="I193" s="14"/>
      <c r="J193" s="55">
        <f t="shared" si="15"/>
        <v>0</v>
      </c>
      <c r="K193" s="57">
        <f t="shared" si="16"/>
        <v>0</v>
      </c>
      <c r="L193" s="77">
        <f t="shared" si="18"/>
        <v>0</v>
      </c>
      <c r="M193" s="64">
        <f t="shared" si="19"/>
        <v>0</v>
      </c>
      <c r="N193" s="55">
        <f t="shared" si="17"/>
        <v>0</v>
      </c>
      <c r="O193" s="64">
        <f t="shared" si="20"/>
        <v>0</v>
      </c>
      <c r="P193" s="89"/>
      <c r="Q193" s="86"/>
    </row>
    <row r="194" spans="1:17" x14ac:dyDescent="0.3">
      <c r="A194" s="11"/>
      <c r="B194" s="60"/>
      <c r="C194" s="53" t="str">
        <f>+IFERROR(VLOOKUP(B194,Table4[],2,FALSE)," ")</f>
        <v xml:space="preserve"> </v>
      </c>
      <c r="D194" s="14"/>
      <c r="E194" s="14"/>
      <c r="F194" s="14"/>
      <c r="G194" s="14"/>
      <c r="H194" s="55">
        <f t="shared" si="14"/>
        <v>0</v>
      </c>
      <c r="I194" s="14"/>
      <c r="J194" s="55">
        <f t="shared" si="15"/>
        <v>0</v>
      </c>
      <c r="K194" s="57">
        <f t="shared" si="16"/>
        <v>0</v>
      </c>
      <c r="L194" s="77">
        <f t="shared" si="18"/>
        <v>0</v>
      </c>
      <c r="M194" s="64">
        <f t="shared" si="19"/>
        <v>0</v>
      </c>
      <c r="N194" s="55">
        <f t="shared" si="17"/>
        <v>0</v>
      </c>
      <c r="O194" s="64">
        <f t="shared" si="20"/>
        <v>0</v>
      </c>
      <c r="P194" s="89"/>
      <c r="Q194" s="86"/>
    </row>
    <row r="195" spans="1:17" x14ac:dyDescent="0.3">
      <c r="A195" s="11"/>
      <c r="B195" s="60"/>
      <c r="C195" s="53" t="str">
        <f>+IFERROR(VLOOKUP(B195,Table4[],2,FALSE)," ")</f>
        <v xml:space="preserve"> </v>
      </c>
      <c r="D195" s="14"/>
      <c r="E195" s="14"/>
      <c r="F195" s="14"/>
      <c r="G195" s="14"/>
      <c r="H195" s="55">
        <f t="shared" ref="H195:H258" si="21">+G195+F195</f>
        <v>0</v>
      </c>
      <c r="I195" s="14"/>
      <c r="J195" s="55">
        <f t="shared" ref="J195:J258" si="22">+I195-D195</f>
        <v>0</v>
      </c>
      <c r="K195" s="57">
        <f t="shared" ref="K195:K258" si="23">+IFERROR((+J195/D195),0)</f>
        <v>0</v>
      </c>
      <c r="L195" s="77">
        <f t="shared" si="18"/>
        <v>0</v>
      </c>
      <c r="M195" s="64">
        <f t="shared" si="19"/>
        <v>0</v>
      </c>
      <c r="N195" s="55">
        <f t="shared" ref="N195:N258" si="24">+I195-H195</f>
        <v>0</v>
      </c>
      <c r="O195" s="64">
        <f t="shared" si="20"/>
        <v>0</v>
      </c>
      <c r="P195" s="89"/>
      <c r="Q195" s="86"/>
    </row>
    <row r="196" spans="1:17" x14ac:dyDescent="0.3">
      <c r="A196" s="11"/>
      <c r="B196" s="60"/>
      <c r="C196" s="53" t="str">
        <f>+IFERROR(VLOOKUP(B196,Table4[],2,FALSE)," ")</f>
        <v xml:space="preserve"> </v>
      </c>
      <c r="D196" s="14"/>
      <c r="E196" s="14"/>
      <c r="F196" s="14"/>
      <c r="G196" s="14"/>
      <c r="H196" s="55">
        <f t="shared" si="21"/>
        <v>0</v>
      </c>
      <c r="I196" s="14"/>
      <c r="J196" s="55">
        <f t="shared" si="22"/>
        <v>0</v>
      </c>
      <c r="K196" s="57">
        <f t="shared" si="23"/>
        <v>0</v>
      </c>
      <c r="L196" s="77">
        <f t="shared" si="18"/>
        <v>0</v>
      </c>
      <c r="M196" s="64">
        <f t="shared" si="19"/>
        <v>0</v>
      </c>
      <c r="N196" s="55">
        <f t="shared" si="24"/>
        <v>0</v>
      </c>
      <c r="O196" s="64">
        <f t="shared" si="20"/>
        <v>0</v>
      </c>
      <c r="P196" s="89"/>
      <c r="Q196" s="86"/>
    </row>
    <row r="197" spans="1:17" x14ac:dyDescent="0.3">
      <c r="A197" s="11"/>
      <c r="B197" s="60"/>
      <c r="C197" s="53" t="str">
        <f>+IFERROR(VLOOKUP(B197,Table4[],2,FALSE)," ")</f>
        <v xml:space="preserve"> </v>
      </c>
      <c r="D197" s="14"/>
      <c r="E197" s="14"/>
      <c r="F197" s="14"/>
      <c r="G197" s="14"/>
      <c r="H197" s="55">
        <f t="shared" si="21"/>
        <v>0</v>
      </c>
      <c r="I197" s="14"/>
      <c r="J197" s="55">
        <f t="shared" si="22"/>
        <v>0</v>
      </c>
      <c r="K197" s="57">
        <f t="shared" si="23"/>
        <v>0</v>
      </c>
      <c r="L197" s="77">
        <f t="shared" si="18"/>
        <v>0</v>
      </c>
      <c r="M197" s="64">
        <f t="shared" si="19"/>
        <v>0</v>
      </c>
      <c r="N197" s="55">
        <f t="shared" si="24"/>
        <v>0</v>
      </c>
      <c r="O197" s="64">
        <f t="shared" si="20"/>
        <v>0</v>
      </c>
      <c r="P197" s="89"/>
      <c r="Q197" s="86"/>
    </row>
    <row r="198" spans="1:17" x14ac:dyDescent="0.3">
      <c r="A198" s="11"/>
      <c r="B198" s="60"/>
      <c r="C198" s="53" t="str">
        <f>+IFERROR(VLOOKUP(B198,Table4[],2,FALSE)," ")</f>
        <v xml:space="preserve"> </v>
      </c>
      <c r="D198" s="14"/>
      <c r="E198" s="14"/>
      <c r="F198" s="14"/>
      <c r="G198" s="14"/>
      <c r="H198" s="55">
        <f t="shared" si="21"/>
        <v>0</v>
      </c>
      <c r="I198" s="14"/>
      <c r="J198" s="55">
        <f t="shared" si="22"/>
        <v>0</v>
      </c>
      <c r="K198" s="57">
        <f t="shared" si="23"/>
        <v>0</v>
      </c>
      <c r="L198" s="77">
        <f t="shared" si="18"/>
        <v>0</v>
      </c>
      <c r="M198" s="64">
        <f t="shared" si="19"/>
        <v>0</v>
      </c>
      <c r="N198" s="55">
        <f t="shared" si="24"/>
        <v>0</v>
      </c>
      <c r="O198" s="64">
        <f t="shared" si="20"/>
        <v>0</v>
      </c>
      <c r="P198" s="89"/>
      <c r="Q198" s="86"/>
    </row>
    <row r="199" spans="1:17" x14ac:dyDescent="0.3">
      <c r="A199" s="11"/>
      <c r="B199" s="60"/>
      <c r="C199" s="53" t="str">
        <f>+IFERROR(VLOOKUP(B199,Table4[],2,FALSE)," ")</f>
        <v xml:space="preserve"> </v>
      </c>
      <c r="D199" s="14"/>
      <c r="E199" s="14"/>
      <c r="F199" s="14"/>
      <c r="G199" s="14"/>
      <c r="H199" s="55">
        <f t="shared" si="21"/>
        <v>0</v>
      </c>
      <c r="I199" s="14"/>
      <c r="J199" s="55">
        <f t="shared" si="22"/>
        <v>0</v>
      </c>
      <c r="K199" s="57">
        <f t="shared" si="23"/>
        <v>0</v>
      </c>
      <c r="L199" s="77">
        <f t="shared" si="18"/>
        <v>0</v>
      </c>
      <c r="M199" s="64">
        <f t="shared" si="19"/>
        <v>0</v>
      </c>
      <c r="N199" s="55">
        <f t="shared" si="24"/>
        <v>0</v>
      </c>
      <c r="O199" s="64">
        <f t="shared" si="20"/>
        <v>0</v>
      </c>
      <c r="P199" s="89"/>
      <c r="Q199" s="86"/>
    </row>
    <row r="200" spans="1:17" x14ac:dyDescent="0.3">
      <c r="A200" s="11"/>
      <c r="B200" s="60"/>
      <c r="C200" s="53" t="str">
        <f>+IFERROR(VLOOKUP(B200,Table4[],2,FALSE)," ")</f>
        <v xml:space="preserve"> </v>
      </c>
      <c r="D200" s="14"/>
      <c r="E200" s="14"/>
      <c r="F200" s="14"/>
      <c r="G200" s="14"/>
      <c r="H200" s="55">
        <f t="shared" si="21"/>
        <v>0</v>
      </c>
      <c r="I200" s="14"/>
      <c r="J200" s="55">
        <f t="shared" si="22"/>
        <v>0</v>
      </c>
      <c r="K200" s="57">
        <f t="shared" si="23"/>
        <v>0</v>
      </c>
      <c r="L200" s="77">
        <f t="shared" si="18"/>
        <v>0</v>
      </c>
      <c r="M200" s="64">
        <f t="shared" si="19"/>
        <v>0</v>
      </c>
      <c r="N200" s="55">
        <f t="shared" si="24"/>
        <v>0</v>
      </c>
      <c r="O200" s="64">
        <f t="shared" si="20"/>
        <v>0</v>
      </c>
      <c r="P200" s="89"/>
      <c r="Q200" s="86"/>
    </row>
    <row r="201" spans="1:17" x14ac:dyDescent="0.3">
      <c r="A201" s="11"/>
      <c r="B201" s="60"/>
      <c r="C201" s="53" t="str">
        <f>+IFERROR(VLOOKUP(B201,Table4[],2,FALSE)," ")</f>
        <v xml:space="preserve"> </v>
      </c>
      <c r="D201" s="14"/>
      <c r="E201" s="14"/>
      <c r="F201" s="14"/>
      <c r="G201" s="14"/>
      <c r="H201" s="55">
        <f t="shared" si="21"/>
        <v>0</v>
      </c>
      <c r="I201" s="14"/>
      <c r="J201" s="55">
        <f t="shared" si="22"/>
        <v>0</v>
      </c>
      <c r="K201" s="57">
        <f t="shared" si="23"/>
        <v>0</v>
      </c>
      <c r="L201" s="77">
        <f t="shared" si="18"/>
        <v>0</v>
      </c>
      <c r="M201" s="64">
        <f t="shared" si="19"/>
        <v>0</v>
      </c>
      <c r="N201" s="55">
        <f t="shared" si="24"/>
        <v>0</v>
      </c>
      <c r="O201" s="64">
        <f t="shared" si="20"/>
        <v>0</v>
      </c>
      <c r="P201" s="89"/>
      <c r="Q201" s="86"/>
    </row>
    <row r="202" spans="1:17" x14ac:dyDescent="0.3">
      <c r="A202" s="11"/>
      <c r="B202" s="60"/>
      <c r="C202" s="53" t="str">
        <f>+IFERROR(VLOOKUP(B202,Table4[],2,FALSE)," ")</f>
        <v xml:space="preserve"> </v>
      </c>
      <c r="D202" s="14"/>
      <c r="E202" s="14"/>
      <c r="F202" s="14"/>
      <c r="G202" s="14"/>
      <c r="H202" s="55">
        <f t="shared" si="21"/>
        <v>0</v>
      </c>
      <c r="I202" s="14"/>
      <c r="J202" s="55">
        <f t="shared" si="22"/>
        <v>0</v>
      </c>
      <c r="K202" s="57">
        <f t="shared" si="23"/>
        <v>0</v>
      </c>
      <c r="L202" s="77">
        <f t="shared" si="18"/>
        <v>0</v>
      </c>
      <c r="M202" s="64">
        <f t="shared" si="19"/>
        <v>0</v>
      </c>
      <c r="N202" s="55">
        <f t="shared" si="24"/>
        <v>0</v>
      </c>
      <c r="O202" s="64">
        <f t="shared" si="20"/>
        <v>0</v>
      </c>
      <c r="P202" s="89"/>
      <c r="Q202" s="86"/>
    </row>
    <row r="203" spans="1:17" x14ac:dyDescent="0.3">
      <c r="A203" s="11"/>
      <c r="B203" s="60"/>
      <c r="C203" s="53" t="str">
        <f>+IFERROR(VLOOKUP(B203,Table4[],2,FALSE)," ")</f>
        <v xml:space="preserve"> </v>
      </c>
      <c r="D203" s="14"/>
      <c r="E203" s="14"/>
      <c r="F203" s="14"/>
      <c r="G203" s="14"/>
      <c r="H203" s="55">
        <f t="shared" si="21"/>
        <v>0</v>
      </c>
      <c r="I203" s="14"/>
      <c r="J203" s="55">
        <f t="shared" si="22"/>
        <v>0</v>
      </c>
      <c r="K203" s="57">
        <f t="shared" si="23"/>
        <v>0</v>
      </c>
      <c r="L203" s="77">
        <f t="shared" ref="L203:L266" si="25">+I203-E203</f>
        <v>0</v>
      </c>
      <c r="M203" s="64">
        <f t="shared" ref="M203:M266" si="26">+IFERROR((L203/E203),0)</f>
        <v>0</v>
      </c>
      <c r="N203" s="55">
        <f t="shared" si="24"/>
        <v>0</v>
      </c>
      <c r="O203" s="64">
        <f t="shared" ref="O203:O266" si="27">+IFERROR((+N203/H203),0)</f>
        <v>0</v>
      </c>
      <c r="P203" s="89"/>
      <c r="Q203" s="86"/>
    </row>
    <row r="204" spans="1:17" x14ac:dyDescent="0.3">
      <c r="A204" s="11"/>
      <c r="B204" s="60"/>
      <c r="C204" s="53" t="str">
        <f>+IFERROR(VLOOKUP(B204,Table4[],2,FALSE)," ")</f>
        <v xml:space="preserve"> </v>
      </c>
      <c r="D204" s="14"/>
      <c r="E204" s="14"/>
      <c r="F204" s="14"/>
      <c r="G204" s="14"/>
      <c r="H204" s="55">
        <f t="shared" si="21"/>
        <v>0</v>
      </c>
      <c r="I204" s="14"/>
      <c r="J204" s="55">
        <f t="shared" si="22"/>
        <v>0</v>
      </c>
      <c r="K204" s="57">
        <f t="shared" si="23"/>
        <v>0</v>
      </c>
      <c r="L204" s="77">
        <f t="shared" si="25"/>
        <v>0</v>
      </c>
      <c r="M204" s="64">
        <f t="shared" si="26"/>
        <v>0</v>
      </c>
      <c r="N204" s="55">
        <f t="shared" si="24"/>
        <v>0</v>
      </c>
      <c r="O204" s="64">
        <f t="shared" si="27"/>
        <v>0</v>
      </c>
      <c r="P204" s="89"/>
      <c r="Q204" s="86"/>
    </row>
    <row r="205" spans="1:17" x14ac:dyDescent="0.3">
      <c r="A205" s="11"/>
      <c r="B205" s="60"/>
      <c r="C205" s="53" t="str">
        <f>+IFERROR(VLOOKUP(B205,Table4[],2,FALSE)," ")</f>
        <v xml:space="preserve"> </v>
      </c>
      <c r="D205" s="14"/>
      <c r="E205" s="14"/>
      <c r="F205" s="14"/>
      <c r="G205" s="14"/>
      <c r="H205" s="55">
        <f t="shared" si="21"/>
        <v>0</v>
      </c>
      <c r="I205" s="14"/>
      <c r="J205" s="55">
        <f t="shared" si="22"/>
        <v>0</v>
      </c>
      <c r="K205" s="57">
        <f t="shared" si="23"/>
        <v>0</v>
      </c>
      <c r="L205" s="77">
        <f t="shared" si="25"/>
        <v>0</v>
      </c>
      <c r="M205" s="64">
        <f t="shared" si="26"/>
        <v>0</v>
      </c>
      <c r="N205" s="55">
        <f t="shared" si="24"/>
        <v>0</v>
      </c>
      <c r="O205" s="64">
        <f t="shared" si="27"/>
        <v>0</v>
      </c>
      <c r="P205" s="89"/>
      <c r="Q205" s="86"/>
    </row>
    <row r="206" spans="1:17" x14ac:dyDescent="0.3">
      <c r="A206" s="11"/>
      <c r="B206" s="60"/>
      <c r="C206" s="53" t="str">
        <f>+IFERROR(VLOOKUP(B206,Table4[],2,FALSE)," ")</f>
        <v xml:space="preserve"> </v>
      </c>
      <c r="D206" s="14"/>
      <c r="E206" s="14"/>
      <c r="F206" s="14"/>
      <c r="G206" s="14"/>
      <c r="H206" s="55">
        <f t="shared" si="21"/>
        <v>0</v>
      </c>
      <c r="I206" s="14"/>
      <c r="J206" s="55">
        <f t="shared" si="22"/>
        <v>0</v>
      </c>
      <c r="K206" s="57">
        <f t="shared" si="23"/>
        <v>0</v>
      </c>
      <c r="L206" s="77">
        <f t="shared" si="25"/>
        <v>0</v>
      </c>
      <c r="M206" s="64">
        <f t="shared" si="26"/>
        <v>0</v>
      </c>
      <c r="N206" s="55">
        <f t="shared" si="24"/>
        <v>0</v>
      </c>
      <c r="O206" s="64">
        <f t="shared" si="27"/>
        <v>0</v>
      </c>
      <c r="P206" s="89"/>
      <c r="Q206" s="86"/>
    </row>
    <row r="207" spans="1:17" x14ac:dyDescent="0.3">
      <c r="A207" s="11"/>
      <c r="B207" s="60"/>
      <c r="C207" s="53" t="str">
        <f>+IFERROR(VLOOKUP(B207,Table4[],2,FALSE)," ")</f>
        <v xml:space="preserve"> </v>
      </c>
      <c r="D207" s="14"/>
      <c r="E207" s="14"/>
      <c r="F207" s="14"/>
      <c r="G207" s="14"/>
      <c r="H207" s="55">
        <f t="shared" si="21"/>
        <v>0</v>
      </c>
      <c r="I207" s="14"/>
      <c r="J207" s="55">
        <f t="shared" si="22"/>
        <v>0</v>
      </c>
      <c r="K207" s="57">
        <f t="shared" si="23"/>
        <v>0</v>
      </c>
      <c r="L207" s="77">
        <f t="shared" si="25"/>
        <v>0</v>
      </c>
      <c r="M207" s="64">
        <f t="shared" si="26"/>
        <v>0</v>
      </c>
      <c r="N207" s="55">
        <f t="shared" si="24"/>
        <v>0</v>
      </c>
      <c r="O207" s="64">
        <f t="shared" si="27"/>
        <v>0</v>
      </c>
      <c r="P207" s="89"/>
      <c r="Q207" s="86"/>
    </row>
    <row r="208" spans="1:17" x14ac:dyDescent="0.3">
      <c r="A208" s="11"/>
      <c r="B208" s="60"/>
      <c r="C208" s="53" t="str">
        <f>+IFERROR(VLOOKUP(B208,Table4[],2,FALSE)," ")</f>
        <v xml:space="preserve"> </v>
      </c>
      <c r="D208" s="14"/>
      <c r="E208" s="14"/>
      <c r="F208" s="14"/>
      <c r="G208" s="14"/>
      <c r="H208" s="55">
        <f t="shared" si="21"/>
        <v>0</v>
      </c>
      <c r="I208" s="14"/>
      <c r="J208" s="55">
        <f t="shared" si="22"/>
        <v>0</v>
      </c>
      <c r="K208" s="57">
        <f t="shared" si="23"/>
        <v>0</v>
      </c>
      <c r="L208" s="77">
        <f t="shared" si="25"/>
        <v>0</v>
      </c>
      <c r="M208" s="64">
        <f t="shared" si="26"/>
        <v>0</v>
      </c>
      <c r="N208" s="55">
        <f t="shared" si="24"/>
        <v>0</v>
      </c>
      <c r="O208" s="64">
        <f t="shared" si="27"/>
        <v>0</v>
      </c>
      <c r="P208" s="89"/>
      <c r="Q208" s="86"/>
    </row>
    <row r="209" spans="1:17" x14ac:dyDescent="0.3">
      <c r="A209" s="11"/>
      <c r="B209" s="60"/>
      <c r="C209" s="53" t="str">
        <f>+IFERROR(VLOOKUP(B209,Table4[],2,FALSE)," ")</f>
        <v xml:space="preserve"> </v>
      </c>
      <c r="D209" s="14"/>
      <c r="E209" s="14"/>
      <c r="F209" s="14"/>
      <c r="G209" s="14"/>
      <c r="H209" s="55">
        <f t="shared" si="21"/>
        <v>0</v>
      </c>
      <c r="I209" s="14"/>
      <c r="J209" s="55">
        <f t="shared" si="22"/>
        <v>0</v>
      </c>
      <c r="K209" s="57">
        <f t="shared" si="23"/>
        <v>0</v>
      </c>
      <c r="L209" s="77">
        <f t="shared" si="25"/>
        <v>0</v>
      </c>
      <c r="M209" s="64">
        <f t="shared" si="26"/>
        <v>0</v>
      </c>
      <c r="N209" s="55">
        <f t="shared" si="24"/>
        <v>0</v>
      </c>
      <c r="O209" s="64">
        <f t="shared" si="27"/>
        <v>0</v>
      </c>
      <c r="P209" s="89"/>
      <c r="Q209" s="86"/>
    </row>
    <row r="210" spans="1:17" x14ac:dyDescent="0.3">
      <c r="A210" s="11"/>
      <c r="B210" s="60"/>
      <c r="C210" s="53" t="str">
        <f>+IFERROR(VLOOKUP(B210,Table4[],2,FALSE)," ")</f>
        <v xml:space="preserve"> </v>
      </c>
      <c r="D210" s="14"/>
      <c r="E210" s="14"/>
      <c r="F210" s="14"/>
      <c r="G210" s="14"/>
      <c r="H210" s="55">
        <f t="shared" si="21"/>
        <v>0</v>
      </c>
      <c r="I210" s="14"/>
      <c r="J210" s="55">
        <f t="shared" si="22"/>
        <v>0</v>
      </c>
      <c r="K210" s="57">
        <f t="shared" si="23"/>
        <v>0</v>
      </c>
      <c r="L210" s="77">
        <f t="shared" si="25"/>
        <v>0</v>
      </c>
      <c r="M210" s="64">
        <f t="shared" si="26"/>
        <v>0</v>
      </c>
      <c r="N210" s="55">
        <f t="shared" si="24"/>
        <v>0</v>
      </c>
      <c r="O210" s="64">
        <f t="shared" si="27"/>
        <v>0</v>
      </c>
      <c r="P210" s="89"/>
      <c r="Q210" s="86"/>
    </row>
    <row r="211" spans="1:17" x14ac:dyDescent="0.3">
      <c r="A211" s="11"/>
      <c r="B211" s="60"/>
      <c r="C211" s="53" t="str">
        <f>+IFERROR(VLOOKUP(B211,Table4[],2,FALSE)," ")</f>
        <v xml:space="preserve"> </v>
      </c>
      <c r="D211" s="14"/>
      <c r="E211" s="14"/>
      <c r="F211" s="14"/>
      <c r="G211" s="14"/>
      <c r="H211" s="55">
        <f t="shared" si="21"/>
        <v>0</v>
      </c>
      <c r="I211" s="14"/>
      <c r="J211" s="55">
        <f t="shared" si="22"/>
        <v>0</v>
      </c>
      <c r="K211" s="57">
        <f t="shared" si="23"/>
        <v>0</v>
      </c>
      <c r="L211" s="77">
        <f t="shared" si="25"/>
        <v>0</v>
      </c>
      <c r="M211" s="64">
        <f t="shared" si="26"/>
        <v>0</v>
      </c>
      <c r="N211" s="55">
        <f t="shared" si="24"/>
        <v>0</v>
      </c>
      <c r="O211" s="64">
        <f t="shared" si="27"/>
        <v>0</v>
      </c>
      <c r="P211" s="89"/>
      <c r="Q211" s="86"/>
    </row>
    <row r="212" spans="1:17" x14ac:dyDescent="0.3">
      <c r="A212" s="11"/>
      <c r="B212" s="60"/>
      <c r="C212" s="53" t="str">
        <f>+IFERROR(VLOOKUP(B212,Table4[],2,FALSE)," ")</f>
        <v xml:space="preserve"> </v>
      </c>
      <c r="D212" s="14"/>
      <c r="E212" s="14"/>
      <c r="F212" s="14"/>
      <c r="G212" s="14"/>
      <c r="H212" s="55">
        <f t="shared" si="21"/>
        <v>0</v>
      </c>
      <c r="I212" s="14"/>
      <c r="J212" s="55">
        <f t="shared" si="22"/>
        <v>0</v>
      </c>
      <c r="K212" s="57">
        <f t="shared" si="23"/>
        <v>0</v>
      </c>
      <c r="L212" s="77">
        <f t="shared" si="25"/>
        <v>0</v>
      </c>
      <c r="M212" s="64">
        <f t="shared" si="26"/>
        <v>0</v>
      </c>
      <c r="N212" s="55">
        <f t="shared" si="24"/>
        <v>0</v>
      </c>
      <c r="O212" s="64">
        <f t="shared" si="27"/>
        <v>0</v>
      </c>
      <c r="P212" s="89"/>
      <c r="Q212" s="86"/>
    </row>
    <row r="213" spans="1:17" x14ac:dyDescent="0.3">
      <c r="A213" s="11"/>
      <c r="B213" s="60"/>
      <c r="C213" s="53" t="str">
        <f>+IFERROR(VLOOKUP(B213,Table4[],2,FALSE)," ")</f>
        <v xml:space="preserve"> </v>
      </c>
      <c r="D213" s="14"/>
      <c r="E213" s="14"/>
      <c r="F213" s="14"/>
      <c r="G213" s="14"/>
      <c r="H213" s="55">
        <f t="shared" si="21"/>
        <v>0</v>
      </c>
      <c r="I213" s="14"/>
      <c r="J213" s="55">
        <f t="shared" si="22"/>
        <v>0</v>
      </c>
      <c r="K213" s="57">
        <f t="shared" si="23"/>
        <v>0</v>
      </c>
      <c r="L213" s="77">
        <f t="shared" si="25"/>
        <v>0</v>
      </c>
      <c r="M213" s="64">
        <f t="shared" si="26"/>
        <v>0</v>
      </c>
      <c r="N213" s="55">
        <f t="shared" si="24"/>
        <v>0</v>
      </c>
      <c r="O213" s="64">
        <f t="shared" si="27"/>
        <v>0</v>
      </c>
      <c r="P213" s="89"/>
      <c r="Q213" s="86"/>
    </row>
    <row r="214" spans="1:17" x14ac:dyDescent="0.3">
      <c r="A214" s="11"/>
      <c r="B214" s="60"/>
      <c r="C214" s="53" t="str">
        <f>+IFERROR(VLOOKUP(B214,Table4[],2,FALSE)," ")</f>
        <v xml:space="preserve"> </v>
      </c>
      <c r="D214" s="14"/>
      <c r="E214" s="14"/>
      <c r="F214" s="14"/>
      <c r="G214" s="14"/>
      <c r="H214" s="55">
        <f t="shared" si="21"/>
        <v>0</v>
      </c>
      <c r="I214" s="14"/>
      <c r="J214" s="55">
        <f t="shared" si="22"/>
        <v>0</v>
      </c>
      <c r="K214" s="57">
        <f t="shared" si="23"/>
        <v>0</v>
      </c>
      <c r="L214" s="77">
        <f t="shared" si="25"/>
        <v>0</v>
      </c>
      <c r="M214" s="64">
        <f t="shared" si="26"/>
        <v>0</v>
      </c>
      <c r="N214" s="55">
        <f t="shared" si="24"/>
        <v>0</v>
      </c>
      <c r="O214" s="64">
        <f t="shared" si="27"/>
        <v>0</v>
      </c>
      <c r="P214" s="89"/>
      <c r="Q214" s="86"/>
    </row>
    <row r="215" spans="1:17" x14ac:dyDescent="0.3">
      <c r="A215" s="11"/>
      <c r="B215" s="60"/>
      <c r="C215" s="53" t="str">
        <f>+IFERROR(VLOOKUP(B215,Table4[],2,FALSE)," ")</f>
        <v xml:space="preserve"> </v>
      </c>
      <c r="D215" s="14"/>
      <c r="E215" s="14"/>
      <c r="F215" s="14"/>
      <c r="G215" s="14"/>
      <c r="H215" s="55">
        <f t="shared" si="21"/>
        <v>0</v>
      </c>
      <c r="I215" s="14"/>
      <c r="J215" s="55">
        <f t="shared" si="22"/>
        <v>0</v>
      </c>
      <c r="K215" s="57">
        <f t="shared" si="23"/>
        <v>0</v>
      </c>
      <c r="L215" s="77">
        <f t="shared" si="25"/>
        <v>0</v>
      </c>
      <c r="M215" s="64">
        <f t="shared" si="26"/>
        <v>0</v>
      </c>
      <c r="N215" s="55">
        <f t="shared" si="24"/>
        <v>0</v>
      </c>
      <c r="O215" s="64">
        <f t="shared" si="27"/>
        <v>0</v>
      </c>
      <c r="P215" s="89"/>
      <c r="Q215" s="86"/>
    </row>
    <row r="216" spans="1:17" x14ac:dyDescent="0.3">
      <c r="A216" s="11"/>
      <c r="B216" s="60"/>
      <c r="C216" s="53" t="str">
        <f>+IFERROR(VLOOKUP(B216,Table4[],2,FALSE)," ")</f>
        <v xml:space="preserve"> </v>
      </c>
      <c r="D216" s="14"/>
      <c r="E216" s="14"/>
      <c r="F216" s="14"/>
      <c r="G216" s="14"/>
      <c r="H216" s="55">
        <f t="shared" si="21"/>
        <v>0</v>
      </c>
      <c r="I216" s="14"/>
      <c r="J216" s="55">
        <f t="shared" si="22"/>
        <v>0</v>
      </c>
      <c r="K216" s="57">
        <f t="shared" si="23"/>
        <v>0</v>
      </c>
      <c r="L216" s="77">
        <f t="shared" si="25"/>
        <v>0</v>
      </c>
      <c r="M216" s="64">
        <f t="shared" si="26"/>
        <v>0</v>
      </c>
      <c r="N216" s="55">
        <f t="shared" si="24"/>
        <v>0</v>
      </c>
      <c r="O216" s="64">
        <f t="shared" si="27"/>
        <v>0</v>
      </c>
      <c r="P216" s="89"/>
      <c r="Q216" s="86"/>
    </row>
    <row r="217" spans="1:17" x14ac:dyDescent="0.3">
      <c r="A217" s="11"/>
      <c r="B217" s="60"/>
      <c r="C217" s="53" t="str">
        <f>+IFERROR(VLOOKUP(B217,Table4[],2,FALSE)," ")</f>
        <v xml:space="preserve"> </v>
      </c>
      <c r="D217" s="14"/>
      <c r="E217" s="14"/>
      <c r="F217" s="14"/>
      <c r="G217" s="14"/>
      <c r="H217" s="55">
        <f t="shared" si="21"/>
        <v>0</v>
      </c>
      <c r="I217" s="14"/>
      <c r="J217" s="55">
        <f t="shared" si="22"/>
        <v>0</v>
      </c>
      <c r="K217" s="57">
        <f t="shared" si="23"/>
        <v>0</v>
      </c>
      <c r="L217" s="77">
        <f t="shared" si="25"/>
        <v>0</v>
      </c>
      <c r="M217" s="64">
        <f t="shared" si="26"/>
        <v>0</v>
      </c>
      <c r="N217" s="55">
        <f t="shared" si="24"/>
        <v>0</v>
      </c>
      <c r="O217" s="64">
        <f t="shared" si="27"/>
        <v>0</v>
      </c>
      <c r="P217" s="89"/>
      <c r="Q217" s="86"/>
    </row>
    <row r="218" spans="1:17" x14ac:dyDescent="0.3">
      <c r="A218" s="11"/>
      <c r="B218" s="60"/>
      <c r="C218" s="53" t="str">
        <f>+IFERROR(VLOOKUP(B218,Table4[],2,FALSE)," ")</f>
        <v xml:space="preserve"> </v>
      </c>
      <c r="D218" s="14"/>
      <c r="E218" s="14"/>
      <c r="F218" s="14"/>
      <c r="G218" s="14"/>
      <c r="H218" s="55">
        <f t="shared" si="21"/>
        <v>0</v>
      </c>
      <c r="I218" s="14"/>
      <c r="J218" s="55">
        <f t="shared" si="22"/>
        <v>0</v>
      </c>
      <c r="K218" s="57">
        <f t="shared" si="23"/>
        <v>0</v>
      </c>
      <c r="L218" s="77">
        <f t="shared" si="25"/>
        <v>0</v>
      </c>
      <c r="M218" s="64">
        <f t="shared" si="26"/>
        <v>0</v>
      </c>
      <c r="N218" s="55">
        <f t="shared" si="24"/>
        <v>0</v>
      </c>
      <c r="O218" s="64">
        <f t="shared" si="27"/>
        <v>0</v>
      </c>
      <c r="P218" s="89"/>
      <c r="Q218" s="86"/>
    </row>
    <row r="219" spans="1:17" x14ac:dyDescent="0.3">
      <c r="A219" s="11"/>
      <c r="B219" s="60"/>
      <c r="C219" s="53" t="str">
        <f>+IFERROR(VLOOKUP(B219,Table4[],2,FALSE)," ")</f>
        <v xml:space="preserve"> </v>
      </c>
      <c r="D219" s="14"/>
      <c r="E219" s="14"/>
      <c r="F219" s="14"/>
      <c r="G219" s="14"/>
      <c r="H219" s="55">
        <f t="shared" si="21"/>
        <v>0</v>
      </c>
      <c r="I219" s="14"/>
      <c r="J219" s="55">
        <f t="shared" si="22"/>
        <v>0</v>
      </c>
      <c r="K219" s="57">
        <f t="shared" si="23"/>
        <v>0</v>
      </c>
      <c r="L219" s="77">
        <f t="shared" si="25"/>
        <v>0</v>
      </c>
      <c r="M219" s="64">
        <f t="shared" si="26"/>
        <v>0</v>
      </c>
      <c r="N219" s="55">
        <f t="shared" si="24"/>
        <v>0</v>
      </c>
      <c r="O219" s="64">
        <f t="shared" si="27"/>
        <v>0</v>
      </c>
      <c r="P219" s="89"/>
      <c r="Q219" s="86"/>
    </row>
    <row r="220" spans="1:17" x14ac:dyDescent="0.3">
      <c r="A220" s="11"/>
      <c r="B220" s="60"/>
      <c r="C220" s="53" t="str">
        <f>+IFERROR(VLOOKUP(B220,Table4[],2,FALSE)," ")</f>
        <v xml:space="preserve"> </v>
      </c>
      <c r="D220" s="14"/>
      <c r="E220" s="14"/>
      <c r="F220" s="14"/>
      <c r="G220" s="14"/>
      <c r="H220" s="55">
        <f t="shared" si="21"/>
        <v>0</v>
      </c>
      <c r="I220" s="14"/>
      <c r="J220" s="55">
        <f t="shared" si="22"/>
        <v>0</v>
      </c>
      <c r="K220" s="57">
        <f t="shared" si="23"/>
        <v>0</v>
      </c>
      <c r="L220" s="77">
        <f t="shared" si="25"/>
        <v>0</v>
      </c>
      <c r="M220" s="64">
        <f t="shared" si="26"/>
        <v>0</v>
      </c>
      <c r="N220" s="55">
        <f t="shared" si="24"/>
        <v>0</v>
      </c>
      <c r="O220" s="64">
        <f t="shared" si="27"/>
        <v>0</v>
      </c>
      <c r="P220" s="89"/>
      <c r="Q220" s="86"/>
    </row>
    <row r="221" spans="1:17" x14ac:dyDescent="0.3">
      <c r="A221" s="11"/>
      <c r="B221" s="60"/>
      <c r="C221" s="53" t="str">
        <f>+IFERROR(VLOOKUP(B221,Table4[],2,FALSE)," ")</f>
        <v xml:space="preserve"> </v>
      </c>
      <c r="D221" s="14"/>
      <c r="E221" s="14"/>
      <c r="F221" s="14"/>
      <c r="G221" s="14"/>
      <c r="H221" s="55">
        <f t="shared" si="21"/>
        <v>0</v>
      </c>
      <c r="I221" s="14"/>
      <c r="J221" s="55">
        <f t="shared" si="22"/>
        <v>0</v>
      </c>
      <c r="K221" s="57">
        <f t="shared" si="23"/>
        <v>0</v>
      </c>
      <c r="L221" s="77">
        <f t="shared" si="25"/>
        <v>0</v>
      </c>
      <c r="M221" s="64">
        <f t="shared" si="26"/>
        <v>0</v>
      </c>
      <c r="N221" s="55">
        <f t="shared" si="24"/>
        <v>0</v>
      </c>
      <c r="O221" s="64">
        <f t="shared" si="27"/>
        <v>0</v>
      </c>
      <c r="P221" s="89"/>
      <c r="Q221" s="86"/>
    </row>
    <row r="222" spans="1:17" x14ac:dyDescent="0.3">
      <c r="A222" s="11"/>
      <c r="B222" s="60"/>
      <c r="C222" s="53" t="str">
        <f>+IFERROR(VLOOKUP(B222,Table4[],2,FALSE)," ")</f>
        <v xml:space="preserve"> </v>
      </c>
      <c r="D222" s="14"/>
      <c r="E222" s="14"/>
      <c r="F222" s="14"/>
      <c r="G222" s="14"/>
      <c r="H222" s="55">
        <f t="shared" si="21"/>
        <v>0</v>
      </c>
      <c r="I222" s="14"/>
      <c r="J222" s="55">
        <f t="shared" si="22"/>
        <v>0</v>
      </c>
      <c r="K222" s="57">
        <f t="shared" si="23"/>
        <v>0</v>
      </c>
      <c r="L222" s="77">
        <f t="shared" si="25"/>
        <v>0</v>
      </c>
      <c r="M222" s="64">
        <f t="shared" si="26"/>
        <v>0</v>
      </c>
      <c r="N222" s="55">
        <f t="shared" si="24"/>
        <v>0</v>
      </c>
      <c r="O222" s="64">
        <f t="shared" si="27"/>
        <v>0</v>
      </c>
      <c r="P222" s="89"/>
      <c r="Q222" s="86"/>
    </row>
    <row r="223" spans="1:17" x14ac:dyDescent="0.3">
      <c r="A223" s="11"/>
      <c r="B223" s="60"/>
      <c r="C223" s="53" t="str">
        <f>+IFERROR(VLOOKUP(B223,Table4[],2,FALSE)," ")</f>
        <v xml:space="preserve"> </v>
      </c>
      <c r="D223" s="14"/>
      <c r="E223" s="14"/>
      <c r="F223" s="14"/>
      <c r="G223" s="14"/>
      <c r="H223" s="55">
        <f t="shared" si="21"/>
        <v>0</v>
      </c>
      <c r="I223" s="14"/>
      <c r="J223" s="55">
        <f t="shared" si="22"/>
        <v>0</v>
      </c>
      <c r="K223" s="57">
        <f t="shared" si="23"/>
        <v>0</v>
      </c>
      <c r="L223" s="77">
        <f t="shared" si="25"/>
        <v>0</v>
      </c>
      <c r="M223" s="64">
        <f t="shared" si="26"/>
        <v>0</v>
      </c>
      <c r="N223" s="55">
        <f t="shared" si="24"/>
        <v>0</v>
      </c>
      <c r="O223" s="64">
        <f t="shared" si="27"/>
        <v>0</v>
      </c>
      <c r="P223" s="89"/>
      <c r="Q223" s="86"/>
    </row>
    <row r="224" spans="1:17" x14ac:dyDescent="0.3">
      <c r="A224" s="11"/>
      <c r="B224" s="60"/>
      <c r="C224" s="53" t="str">
        <f>+IFERROR(VLOOKUP(B224,Table4[],2,FALSE)," ")</f>
        <v xml:space="preserve"> </v>
      </c>
      <c r="D224" s="14"/>
      <c r="E224" s="14"/>
      <c r="F224" s="14"/>
      <c r="G224" s="14"/>
      <c r="H224" s="55">
        <f t="shared" si="21"/>
        <v>0</v>
      </c>
      <c r="I224" s="14"/>
      <c r="J224" s="55">
        <f t="shared" si="22"/>
        <v>0</v>
      </c>
      <c r="K224" s="57">
        <f t="shared" si="23"/>
        <v>0</v>
      </c>
      <c r="L224" s="77">
        <f t="shared" si="25"/>
        <v>0</v>
      </c>
      <c r="M224" s="64">
        <f t="shared" si="26"/>
        <v>0</v>
      </c>
      <c r="N224" s="55">
        <f t="shared" si="24"/>
        <v>0</v>
      </c>
      <c r="O224" s="64">
        <f t="shared" si="27"/>
        <v>0</v>
      </c>
      <c r="P224" s="89"/>
      <c r="Q224" s="86"/>
    </row>
    <row r="225" spans="1:17" x14ac:dyDescent="0.3">
      <c r="A225" s="11"/>
      <c r="B225" s="60"/>
      <c r="C225" s="53" t="str">
        <f>+IFERROR(VLOOKUP(B225,Table4[],2,FALSE)," ")</f>
        <v xml:space="preserve"> </v>
      </c>
      <c r="D225" s="14"/>
      <c r="E225" s="14"/>
      <c r="F225" s="14"/>
      <c r="G225" s="14"/>
      <c r="H225" s="55">
        <f t="shared" si="21"/>
        <v>0</v>
      </c>
      <c r="I225" s="14"/>
      <c r="J225" s="55">
        <f t="shared" si="22"/>
        <v>0</v>
      </c>
      <c r="K225" s="57">
        <f t="shared" si="23"/>
        <v>0</v>
      </c>
      <c r="L225" s="77">
        <f t="shared" si="25"/>
        <v>0</v>
      </c>
      <c r="M225" s="64">
        <f t="shared" si="26"/>
        <v>0</v>
      </c>
      <c r="N225" s="55">
        <f t="shared" si="24"/>
        <v>0</v>
      </c>
      <c r="O225" s="64">
        <f t="shared" si="27"/>
        <v>0</v>
      </c>
      <c r="P225" s="89"/>
      <c r="Q225" s="86"/>
    </row>
    <row r="226" spans="1:17" x14ac:dyDescent="0.3">
      <c r="A226" s="11"/>
      <c r="B226" s="60"/>
      <c r="C226" s="53" t="str">
        <f>+IFERROR(VLOOKUP(B226,Table4[],2,FALSE)," ")</f>
        <v xml:space="preserve"> </v>
      </c>
      <c r="D226" s="14"/>
      <c r="E226" s="14"/>
      <c r="F226" s="14"/>
      <c r="G226" s="14"/>
      <c r="H226" s="55">
        <f t="shared" si="21"/>
        <v>0</v>
      </c>
      <c r="I226" s="14"/>
      <c r="J226" s="55">
        <f t="shared" si="22"/>
        <v>0</v>
      </c>
      <c r="K226" s="57">
        <f t="shared" si="23"/>
        <v>0</v>
      </c>
      <c r="L226" s="77">
        <f t="shared" si="25"/>
        <v>0</v>
      </c>
      <c r="M226" s="64">
        <f t="shared" si="26"/>
        <v>0</v>
      </c>
      <c r="N226" s="55">
        <f t="shared" si="24"/>
        <v>0</v>
      </c>
      <c r="O226" s="64">
        <f t="shared" si="27"/>
        <v>0</v>
      </c>
      <c r="P226" s="89"/>
      <c r="Q226" s="86"/>
    </row>
    <row r="227" spans="1:17" x14ac:dyDescent="0.3">
      <c r="A227" s="11"/>
      <c r="B227" s="60"/>
      <c r="C227" s="53" t="str">
        <f>+IFERROR(VLOOKUP(B227,Table4[],2,FALSE)," ")</f>
        <v xml:space="preserve"> </v>
      </c>
      <c r="D227" s="14"/>
      <c r="E227" s="14"/>
      <c r="F227" s="14"/>
      <c r="G227" s="14"/>
      <c r="H227" s="55">
        <f t="shared" si="21"/>
        <v>0</v>
      </c>
      <c r="I227" s="14"/>
      <c r="J227" s="55">
        <f t="shared" si="22"/>
        <v>0</v>
      </c>
      <c r="K227" s="57">
        <f t="shared" si="23"/>
        <v>0</v>
      </c>
      <c r="L227" s="77">
        <f t="shared" si="25"/>
        <v>0</v>
      </c>
      <c r="M227" s="64">
        <f t="shared" si="26"/>
        <v>0</v>
      </c>
      <c r="N227" s="55">
        <f t="shared" si="24"/>
        <v>0</v>
      </c>
      <c r="O227" s="64">
        <f t="shared" si="27"/>
        <v>0</v>
      </c>
      <c r="P227" s="89"/>
      <c r="Q227" s="86"/>
    </row>
    <row r="228" spans="1:17" x14ac:dyDescent="0.3">
      <c r="A228" s="11"/>
      <c r="B228" s="60"/>
      <c r="C228" s="53" t="str">
        <f>+IFERROR(VLOOKUP(B228,Table4[],2,FALSE)," ")</f>
        <v xml:space="preserve"> </v>
      </c>
      <c r="D228" s="14"/>
      <c r="E228" s="14"/>
      <c r="F228" s="14"/>
      <c r="G228" s="14"/>
      <c r="H228" s="55">
        <f t="shared" si="21"/>
        <v>0</v>
      </c>
      <c r="I228" s="14"/>
      <c r="J228" s="55">
        <f t="shared" si="22"/>
        <v>0</v>
      </c>
      <c r="K228" s="57">
        <f t="shared" si="23"/>
        <v>0</v>
      </c>
      <c r="L228" s="77">
        <f t="shared" si="25"/>
        <v>0</v>
      </c>
      <c r="M228" s="64">
        <f t="shared" si="26"/>
        <v>0</v>
      </c>
      <c r="N228" s="55">
        <f t="shared" si="24"/>
        <v>0</v>
      </c>
      <c r="O228" s="64">
        <f t="shared" si="27"/>
        <v>0</v>
      </c>
      <c r="P228" s="89"/>
      <c r="Q228" s="86"/>
    </row>
    <row r="229" spans="1:17" x14ac:dyDescent="0.3">
      <c r="A229" s="11"/>
      <c r="B229" s="60"/>
      <c r="C229" s="53" t="str">
        <f>+IFERROR(VLOOKUP(B229,Table4[],2,FALSE)," ")</f>
        <v xml:space="preserve"> </v>
      </c>
      <c r="D229" s="14"/>
      <c r="E229" s="14"/>
      <c r="F229" s="14"/>
      <c r="G229" s="14"/>
      <c r="H229" s="55">
        <f t="shared" si="21"/>
        <v>0</v>
      </c>
      <c r="I229" s="14"/>
      <c r="J229" s="55">
        <f t="shared" si="22"/>
        <v>0</v>
      </c>
      <c r="K229" s="57">
        <f t="shared" si="23"/>
        <v>0</v>
      </c>
      <c r="L229" s="77">
        <f t="shared" si="25"/>
        <v>0</v>
      </c>
      <c r="M229" s="64">
        <f t="shared" si="26"/>
        <v>0</v>
      </c>
      <c r="N229" s="55">
        <f t="shared" si="24"/>
        <v>0</v>
      </c>
      <c r="O229" s="64">
        <f t="shared" si="27"/>
        <v>0</v>
      </c>
      <c r="P229" s="89"/>
      <c r="Q229" s="86"/>
    </row>
    <row r="230" spans="1:17" x14ac:dyDescent="0.3">
      <c r="A230" s="11"/>
      <c r="B230" s="60"/>
      <c r="C230" s="53" t="str">
        <f>+IFERROR(VLOOKUP(B230,Table4[],2,FALSE)," ")</f>
        <v xml:space="preserve"> </v>
      </c>
      <c r="D230" s="14"/>
      <c r="E230" s="14"/>
      <c r="F230" s="14"/>
      <c r="G230" s="14"/>
      <c r="H230" s="55">
        <f t="shared" si="21"/>
        <v>0</v>
      </c>
      <c r="I230" s="14"/>
      <c r="J230" s="55">
        <f t="shared" si="22"/>
        <v>0</v>
      </c>
      <c r="K230" s="57">
        <f t="shared" si="23"/>
        <v>0</v>
      </c>
      <c r="L230" s="77">
        <f t="shared" si="25"/>
        <v>0</v>
      </c>
      <c r="M230" s="64">
        <f t="shared" si="26"/>
        <v>0</v>
      </c>
      <c r="N230" s="55">
        <f t="shared" si="24"/>
        <v>0</v>
      </c>
      <c r="O230" s="64">
        <f t="shared" si="27"/>
        <v>0</v>
      </c>
      <c r="P230" s="89"/>
      <c r="Q230" s="86"/>
    </row>
    <row r="231" spans="1:17" x14ac:dyDescent="0.3">
      <c r="A231" s="11"/>
      <c r="B231" s="60"/>
      <c r="C231" s="53" t="str">
        <f>+IFERROR(VLOOKUP(B231,Table4[],2,FALSE)," ")</f>
        <v xml:space="preserve"> </v>
      </c>
      <c r="D231" s="14"/>
      <c r="E231" s="14"/>
      <c r="F231" s="14"/>
      <c r="G231" s="14"/>
      <c r="H231" s="55">
        <f t="shared" si="21"/>
        <v>0</v>
      </c>
      <c r="I231" s="14"/>
      <c r="J231" s="55">
        <f t="shared" si="22"/>
        <v>0</v>
      </c>
      <c r="K231" s="57">
        <f t="shared" si="23"/>
        <v>0</v>
      </c>
      <c r="L231" s="77">
        <f t="shared" si="25"/>
        <v>0</v>
      </c>
      <c r="M231" s="64">
        <f t="shared" si="26"/>
        <v>0</v>
      </c>
      <c r="N231" s="55">
        <f t="shared" si="24"/>
        <v>0</v>
      </c>
      <c r="O231" s="64">
        <f t="shared" si="27"/>
        <v>0</v>
      </c>
      <c r="P231" s="89"/>
      <c r="Q231" s="86"/>
    </row>
    <row r="232" spans="1:17" x14ac:dyDescent="0.3">
      <c r="A232" s="11"/>
      <c r="B232" s="60"/>
      <c r="C232" s="53" t="str">
        <f>+IFERROR(VLOOKUP(B232,Table4[],2,FALSE)," ")</f>
        <v xml:space="preserve"> </v>
      </c>
      <c r="D232" s="14"/>
      <c r="E232" s="14"/>
      <c r="F232" s="14"/>
      <c r="G232" s="14"/>
      <c r="H232" s="55">
        <f t="shared" si="21"/>
        <v>0</v>
      </c>
      <c r="I232" s="14"/>
      <c r="J232" s="55">
        <f t="shared" si="22"/>
        <v>0</v>
      </c>
      <c r="K232" s="57">
        <f t="shared" si="23"/>
        <v>0</v>
      </c>
      <c r="L232" s="77">
        <f t="shared" si="25"/>
        <v>0</v>
      </c>
      <c r="M232" s="64">
        <f t="shared" si="26"/>
        <v>0</v>
      </c>
      <c r="N232" s="55">
        <f t="shared" si="24"/>
        <v>0</v>
      </c>
      <c r="O232" s="64">
        <f t="shared" si="27"/>
        <v>0</v>
      </c>
      <c r="P232" s="89"/>
      <c r="Q232" s="86"/>
    </row>
    <row r="233" spans="1:17" x14ac:dyDescent="0.3">
      <c r="A233" s="11"/>
      <c r="B233" s="60"/>
      <c r="C233" s="53" t="str">
        <f>+IFERROR(VLOOKUP(B233,Table4[],2,FALSE)," ")</f>
        <v xml:space="preserve"> </v>
      </c>
      <c r="D233" s="14"/>
      <c r="E233" s="14"/>
      <c r="F233" s="14"/>
      <c r="G233" s="14"/>
      <c r="H233" s="55">
        <f t="shared" si="21"/>
        <v>0</v>
      </c>
      <c r="I233" s="14"/>
      <c r="J233" s="55">
        <f t="shared" si="22"/>
        <v>0</v>
      </c>
      <c r="K233" s="57">
        <f t="shared" si="23"/>
        <v>0</v>
      </c>
      <c r="L233" s="77">
        <f t="shared" si="25"/>
        <v>0</v>
      </c>
      <c r="M233" s="64">
        <f t="shared" si="26"/>
        <v>0</v>
      </c>
      <c r="N233" s="55">
        <f t="shared" si="24"/>
        <v>0</v>
      </c>
      <c r="O233" s="64">
        <f t="shared" si="27"/>
        <v>0</v>
      </c>
      <c r="P233" s="89"/>
      <c r="Q233" s="86"/>
    </row>
    <row r="234" spans="1:17" x14ac:dyDescent="0.3">
      <c r="A234" s="11"/>
      <c r="B234" s="60"/>
      <c r="C234" s="53" t="str">
        <f>+IFERROR(VLOOKUP(B234,Table4[],2,FALSE)," ")</f>
        <v xml:space="preserve"> </v>
      </c>
      <c r="D234" s="14"/>
      <c r="E234" s="14"/>
      <c r="F234" s="14"/>
      <c r="G234" s="14"/>
      <c r="H234" s="55">
        <f t="shared" si="21"/>
        <v>0</v>
      </c>
      <c r="I234" s="14"/>
      <c r="J234" s="55">
        <f t="shared" si="22"/>
        <v>0</v>
      </c>
      <c r="K234" s="57">
        <f t="shared" si="23"/>
        <v>0</v>
      </c>
      <c r="L234" s="77">
        <f t="shared" si="25"/>
        <v>0</v>
      </c>
      <c r="M234" s="64">
        <f t="shared" si="26"/>
        <v>0</v>
      </c>
      <c r="N234" s="55">
        <f t="shared" si="24"/>
        <v>0</v>
      </c>
      <c r="O234" s="64">
        <f t="shared" si="27"/>
        <v>0</v>
      </c>
      <c r="P234" s="89"/>
      <c r="Q234" s="86"/>
    </row>
    <row r="235" spans="1:17" x14ac:dyDescent="0.3">
      <c r="A235" s="11"/>
      <c r="B235" s="60"/>
      <c r="C235" s="53" t="str">
        <f>+IFERROR(VLOOKUP(B235,Table4[],2,FALSE)," ")</f>
        <v xml:space="preserve"> </v>
      </c>
      <c r="D235" s="14"/>
      <c r="E235" s="14"/>
      <c r="F235" s="14"/>
      <c r="G235" s="14"/>
      <c r="H235" s="55">
        <f t="shared" si="21"/>
        <v>0</v>
      </c>
      <c r="I235" s="14"/>
      <c r="J235" s="55">
        <f t="shared" si="22"/>
        <v>0</v>
      </c>
      <c r="K235" s="57">
        <f t="shared" si="23"/>
        <v>0</v>
      </c>
      <c r="L235" s="77">
        <f t="shared" si="25"/>
        <v>0</v>
      </c>
      <c r="M235" s="64">
        <f t="shared" si="26"/>
        <v>0</v>
      </c>
      <c r="N235" s="55">
        <f t="shared" si="24"/>
        <v>0</v>
      </c>
      <c r="O235" s="64">
        <f t="shared" si="27"/>
        <v>0</v>
      </c>
      <c r="P235" s="89"/>
      <c r="Q235" s="86"/>
    </row>
    <row r="236" spans="1:17" x14ac:dyDescent="0.3">
      <c r="A236" s="11"/>
      <c r="B236" s="60"/>
      <c r="C236" s="53" t="str">
        <f>+IFERROR(VLOOKUP(B236,Table4[],2,FALSE)," ")</f>
        <v xml:space="preserve"> </v>
      </c>
      <c r="D236" s="14"/>
      <c r="E236" s="14"/>
      <c r="F236" s="14"/>
      <c r="G236" s="14"/>
      <c r="H236" s="55">
        <f t="shared" si="21"/>
        <v>0</v>
      </c>
      <c r="I236" s="14"/>
      <c r="J236" s="55">
        <f t="shared" si="22"/>
        <v>0</v>
      </c>
      <c r="K236" s="57">
        <f t="shared" si="23"/>
        <v>0</v>
      </c>
      <c r="L236" s="77">
        <f t="shared" si="25"/>
        <v>0</v>
      </c>
      <c r="M236" s="64">
        <f t="shared" si="26"/>
        <v>0</v>
      </c>
      <c r="N236" s="55">
        <f t="shared" si="24"/>
        <v>0</v>
      </c>
      <c r="O236" s="64">
        <f t="shared" si="27"/>
        <v>0</v>
      </c>
      <c r="P236" s="89"/>
      <c r="Q236" s="86"/>
    </row>
    <row r="237" spans="1:17" x14ac:dyDescent="0.3">
      <c r="A237" s="11"/>
      <c r="B237" s="60"/>
      <c r="C237" s="53" t="str">
        <f>+IFERROR(VLOOKUP(B237,Table4[],2,FALSE)," ")</f>
        <v xml:space="preserve"> </v>
      </c>
      <c r="D237" s="14"/>
      <c r="E237" s="14"/>
      <c r="F237" s="14"/>
      <c r="G237" s="14"/>
      <c r="H237" s="55">
        <f t="shared" si="21"/>
        <v>0</v>
      </c>
      <c r="I237" s="14"/>
      <c r="J237" s="55">
        <f t="shared" si="22"/>
        <v>0</v>
      </c>
      <c r="K237" s="57">
        <f t="shared" si="23"/>
        <v>0</v>
      </c>
      <c r="L237" s="77">
        <f t="shared" si="25"/>
        <v>0</v>
      </c>
      <c r="M237" s="64">
        <f t="shared" si="26"/>
        <v>0</v>
      </c>
      <c r="N237" s="55">
        <f t="shared" si="24"/>
        <v>0</v>
      </c>
      <c r="O237" s="64">
        <f t="shared" si="27"/>
        <v>0</v>
      </c>
      <c r="P237" s="89"/>
      <c r="Q237" s="86"/>
    </row>
    <row r="238" spans="1:17" x14ac:dyDescent="0.3">
      <c r="A238" s="11"/>
      <c r="B238" s="60"/>
      <c r="C238" s="53" t="str">
        <f>+IFERROR(VLOOKUP(B238,Table4[],2,FALSE)," ")</f>
        <v xml:space="preserve"> </v>
      </c>
      <c r="D238" s="14"/>
      <c r="E238" s="14"/>
      <c r="F238" s="14"/>
      <c r="G238" s="14"/>
      <c r="H238" s="55">
        <f t="shared" si="21"/>
        <v>0</v>
      </c>
      <c r="I238" s="14"/>
      <c r="J238" s="55">
        <f t="shared" si="22"/>
        <v>0</v>
      </c>
      <c r="K238" s="57">
        <f t="shared" si="23"/>
        <v>0</v>
      </c>
      <c r="L238" s="77">
        <f t="shared" si="25"/>
        <v>0</v>
      </c>
      <c r="M238" s="64">
        <f t="shared" si="26"/>
        <v>0</v>
      </c>
      <c r="N238" s="55">
        <f t="shared" si="24"/>
        <v>0</v>
      </c>
      <c r="O238" s="64">
        <f t="shared" si="27"/>
        <v>0</v>
      </c>
      <c r="P238" s="89"/>
      <c r="Q238" s="86"/>
    </row>
    <row r="239" spans="1:17" x14ac:dyDescent="0.3">
      <c r="A239" s="11"/>
      <c r="B239" s="60"/>
      <c r="C239" s="53" t="str">
        <f>+IFERROR(VLOOKUP(B239,Table4[],2,FALSE)," ")</f>
        <v xml:space="preserve"> </v>
      </c>
      <c r="D239" s="14"/>
      <c r="E239" s="14"/>
      <c r="F239" s="14"/>
      <c r="G239" s="14"/>
      <c r="H239" s="55">
        <f t="shared" si="21"/>
        <v>0</v>
      </c>
      <c r="I239" s="14"/>
      <c r="J239" s="55">
        <f t="shared" si="22"/>
        <v>0</v>
      </c>
      <c r="K239" s="57">
        <f t="shared" si="23"/>
        <v>0</v>
      </c>
      <c r="L239" s="77">
        <f t="shared" si="25"/>
        <v>0</v>
      </c>
      <c r="M239" s="64">
        <f t="shared" si="26"/>
        <v>0</v>
      </c>
      <c r="N239" s="55">
        <f t="shared" si="24"/>
        <v>0</v>
      </c>
      <c r="O239" s="64">
        <f t="shared" si="27"/>
        <v>0</v>
      </c>
      <c r="P239" s="89"/>
      <c r="Q239" s="86"/>
    </row>
    <row r="240" spans="1:17" x14ac:dyDescent="0.3">
      <c r="A240" s="11"/>
      <c r="B240" s="60"/>
      <c r="C240" s="53" t="str">
        <f>+IFERROR(VLOOKUP(B240,Table4[],2,FALSE)," ")</f>
        <v xml:space="preserve"> </v>
      </c>
      <c r="D240" s="14"/>
      <c r="E240" s="14"/>
      <c r="F240" s="14"/>
      <c r="G240" s="14"/>
      <c r="H240" s="55">
        <f t="shared" si="21"/>
        <v>0</v>
      </c>
      <c r="I240" s="14"/>
      <c r="J240" s="55">
        <f t="shared" si="22"/>
        <v>0</v>
      </c>
      <c r="K240" s="57">
        <f t="shared" si="23"/>
        <v>0</v>
      </c>
      <c r="L240" s="77">
        <f t="shared" si="25"/>
        <v>0</v>
      </c>
      <c r="M240" s="64">
        <f t="shared" si="26"/>
        <v>0</v>
      </c>
      <c r="N240" s="55">
        <f t="shared" si="24"/>
        <v>0</v>
      </c>
      <c r="O240" s="64">
        <f t="shared" si="27"/>
        <v>0</v>
      </c>
      <c r="P240" s="89"/>
      <c r="Q240" s="86"/>
    </row>
    <row r="241" spans="1:17" x14ac:dyDescent="0.3">
      <c r="A241" s="11"/>
      <c r="B241" s="60"/>
      <c r="C241" s="53" t="str">
        <f>+IFERROR(VLOOKUP(B241,Table4[],2,FALSE)," ")</f>
        <v xml:space="preserve"> </v>
      </c>
      <c r="D241" s="14"/>
      <c r="E241" s="14"/>
      <c r="F241" s="14"/>
      <c r="G241" s="14"/>
      <c r="H241" s="55">
        <f t="shared" si="21"/>
        <v>0</v>
      </c>
      <c r="I241" s="14"/>
      <c r="J241" s="55">
        <f t="shared" si="22"/>
        <v>0</v>
      </c>
      <c r="K241" s="57">
        <f t="shared" si="23"/>
        <v>0</v>
      </c>
      <c r="L241" s="77">
        <f t="shared" si="25"/>
        <v>0</v>
      </c>
      <c r="M241" s="64">
        <f t="shared" si="26"/>
        <v>0</v>
      </c>
      <c r="N241" s="55">
        <f t="shared" si="24"/>
        <v>0</v>
      </c>
      <c r="O241" s="64">
        <f t="shared" si="27"/>
        <v>0</v>
      </c>
      <c r="P241" s="89"/>
      <c r="Q241" s="86"/>
    </row>
    <row r="242" spans="1:17" x14ac:dyDescent="0.3">
      <c r="A242" s="11"/>
      <c r="B242" s="60"/>
      <c r="C242" s="53" t="str">
        <f>+IFERROR(VLOOKUP(B242,Table4[],2,FALSE)," ")</f>
        <v xml:space="preserve"> </v>
      </c>
      <c r="D242" s="14"/>
      <c r="E242" s="14"/>
      <c r="F242" s="14"/>
      <c r="G242" s="14"/>
      <c r="H242" s="55">
        <f t="shared" si="21"/>
        <v>0</v>
      </c>
      <c r="I242" s="14"/>
      <c r="J242" s="55">
        <f t="shared" si="22"/>
        <v>0</v>
      </c>
      <c r="K242" s="57">
        <f t="shared" si="23"/>
        <v>0</v>
      </c>
      <c r="L242" s="77">
        <f t="shared" si="25"/>
        <v>0</v>
      </c>
      <c r="M242" s="64">
        <f t="shared" si="26"/>
        <v>0</v>
      </c>
      <c r="N242" s="55">
        <f t="shared" si="24"/>
        <v>0</v>
      </c>
      <c r="O242" s="64">
        <f t="shared" si="27"/>
        <v>0</v>
      </c>
      <c r="P242" s="89"/>
      <c r="Q242" s="86"/>
    </row>
    <row r="243" spans="1:17" x14ac:dyDescent="0.3">
      <c r="A243" s="11"/>
      <c r="B243" s="60"/>
      <c r="C243" s="53" t="str">
        <f>+IFERROR(VLOOKUP(B243,Table4[],2,FALSE)," ")</f>
        <v xml:space="preserve"> </v>
      </c>
      <c r="D243" s="14"/>
      <c r="E243" s="14"/>
      <c r="F243" s="14"/>
      <c r="G243" s="14"/>
      <c r="H243" s="55">
        <f t="shared" si="21"/>
        <v>0</v>
      </c>
      <c r="I243" s="14"/>
      <c r="J243" s="55">
        <f t="shared" si="22"/>
        <v>0</v>
      </c>
      <c r="K243" s="57">
        <f t="shared" si="23"/>
        <v>0</v>
      </c>
      <c r="L243" s="77">
        <f t="shared" si="25"/>
        <v>0</v>
      </c>
      <c r="M243" s="64">
        <f t="shared" si="26"/>
        <v>0</v>
      </c>
      <c r="N243" s="55">
        <f t="shared" si="24"/>
        <v>0</v>
      </c>
      <c r="O243" s="64">
        <f t="shared" si="27"/>
        <v>0</v>
      </c>
      <c r="P243" s="89"/>
      <c r="Q243" s="86"/>
    </row>
    <row r="244" spans="1:17" x14ac:dyDescent="0.3">
      <c r="A244" s="11"/>
      <c r="B244" s="60"/>
      <c r="C244" s="53" t="str">
        <f>+IFERROR(VLOOKUP(B244,Table4[],2,FALSE)," ")</f>
        <v xml:space="preserve"> </v>
      </c>
      <c r="D244" s="14"/>
      <c r="E244" s="14"/>
      <c r="F244" s="14"/>
      <c r="G244" s="14"/>
      <c r="H244" s="55">
        <f t="shared" si="21"/>
        <v>0</v>
      </c>
      <c r="I244" s="14"/>
      <c r="J244" s="55">
        <f t="shared" si="22"/>
        <v>0</v>
      </c>
      <c r="K244" s="57">
        <f t="shared" si="23"/>
        <v>0</v>
      </c>
      <c r="L244" s="77">
        <f t="shared" si="25"/>
        <v>0</v>
      </c>
      <c r="M244" s="64">
        <f t="shared" si="26"/>
        <v>0</v>
      </c>
      <c r="N244" s="55">
        <f t="shared" si="24"/>
        <v>0</v>
      </c>
      <c r="O244" s="64">
        <f t="shared" si="27"/>
        <v>0</v>
      </c>
      <c r="P244" s="89"/>
      <c r="Q244" s="86"/>
    </row>
    <row r="245" spans="1:17" x14ac:dyDescent="0.3">
      <c r="A245" s="11"/>
      <c r="B245" s="60"/>
      <c r="C245" s="53" t="str">
        <f>+IFERROR(VLOOKUP(B245,Table4[],2,FALSE)," ")</f>
        <v xml:space="preserve"> </v>
      </c>
      <c r="D245" s="14"/>
      <c r="E245" s="14"/>
      <c r="F245" s="14"/>
      <c r="G245" s="14"/>
      <c r="H245" s="55">
        <f t="shared" si="21"/>
        <v>0</v>
      </c>
      <c r="I245" s="14"/>
      <c r="J245" s="55">
        <f t="shared" si="22"/>
        <v>0</v>
      </c>
      <c r="K245" s="57">
        <f t="shared" si="23"/>
        <v>0</v>
      </c>
      <c r="L245" s="77">
        <f t="shared" si="25"/>
        <v>0</v>
      </c>
      <c r="M245" s="64">
        <f t="shared" si="26"/>
        <v>0</v>
      </c>
      <c r="N245" s="55">
        <f t="shared" si="24"/>
        <v>0</v>
      </c>
      <c r="O245" s="64">
        <f t="shared" si="27"/>
        <v>0</v>
      </c>
      <c r="P245" s="89"/>
      <c r="Q245" s="86"/>
    </row>
    <row r="246" spans="1:17" x14ac:dyDescent="0.3">
      <c r="A246" s="11"/>
      <c r="B246" s="60"/>
      <c r="C246" s="53" t="str">
        <f>+IFERROR(VLOOKUP(B246,Table4[],2,FALSE)," ")</f>
        <v xml:space="preserve"> </v>
      </c>
      <c r="D246" s="14"/>
      <c r="E246" s="14"/>
      <c r="F246" s="14"/>
      <c r="G246" s="14"/>
      <c r="H246" s="55">
        <f t="shared" si="21"/>
        <v>0</v>
      </c>
      <c r="I246" s="14"/>
      <c r="J246" s="55">
        <f t="shared" si="22"/>
        <v>0</v>
      </c>
      <c r="K246" s="57">
        <f t="shared" si="23"/>
        <v>0</v>
      </c>
      <c r="L246" s="77">
        <f t="shared" si="25"/>
        <v>0</v>
      </c>
      <c r="M246" s="64">
        <f t="shared" si="26"/>
        <v>0</v>
      </c>
      <c r="N246" s="55">
        <f t="shared" si="24"/>
        <v>0</v>
      </c>
      <c r="O246" s="64">
        <f t="shared" si="27"/>
        <v>0</v>
      </c>
      <c r="P246" s="89"/>
      <c r="Q246" s="86"/>
    </row>
    <row r="247" spans="1:17" x14ac:dyDescent="0.3">
      <c r="A247" s="11"/>
      <c r="B247" s="60"/>
      <c r="C247" s="53" t="str">
        <f>+IFERROR(VLOOKUP(B247,Table4[],2,FALSE)," ")</f>
        <v xml:space="preserve"> </v>
      </c>
      <c r="D247" s="14"/>
      <c r="E247" s="14"/>
      <c r="F247" s="14"/>
      <c r="G247" s="14"/>
      <c r="H247" s="55">
        <f t="shared" si="21"/>
        <v>0</v>
      </c>
      <c r="I247" s="14"/>
      <c r="J247" s="55">
        <f t="shared" si="22"/>
        <v>0</v>
      </c>
      <c r="K247" s="57">
        <f t="shared" si="23"/>
        <v>0</v>
      </c>
      <c r="L247" s="77">
        <f t="shared" si="25"/>
        <v>0</v>
      </c>
      <c r="M247" s="64">
        <f t="shared" si="26"/>
        <v>0</v>
      </c>
      <c r="N247" s="55">
        <f t="shared" si="24"/>
        <v>0</v>
      </c>
      <c r="O247" s="64">
        <f t="shared" si="27"/>
        <v>0</v>
      </c>
      <c r="P247" s="89"/>
      <c r="Q247" s="86"/>
    </row>
    <row r="248" spans="1:17" x14ac:dyDescent="0.3">
      <c r="A248" s="11"/>
      <c r="B248" s="60"/>
      <c r="C248" s="53" t="str">
        <f>+IFERROR(VLOOKUP(B248,Table4[],2,FALSE)," ")</f>
        <v xml:space="preserve"> </v>
      </c>
      <c r="D248" s="14"/>
      <c r="E248" s="14"/>
      <c r="F248" s="14"/>
      <c r="G248" s="14"/>
      <c r="H248" s="55">
        <f t="shared" si="21"/>
        <v>0</v>
      </c>
      <c r="I248" s="14"/>
      <c r="J248" s="55">
        <f t="shared" si="22"/>
        <v>0</v>
      </c>
      <c r="K248" s="57">
        <f t="shared" si="23"/>
        <v>0</v>
      </c>
      <c r="L248" s="77">
        <f t="shared" si="25"/>
        <v>0</v>
      </c>
      <c r="M248" s="64">
        <f t="shared" si="26"/>
        <v>0</v>
      </c>
      <c r="N248" s="55">
        <f t="shared" si="24"/>
        <v>0</v>
      </c>
      <c r="O248" s="64">
        <f t="shared" si="27"/>
        <v>0</v>
      </c>
      <c r="P248" s="89"/>
      <c r="Q248" s="86"/>
    </row>
    <row r="249" spans="1:17" x14ac:dyDescent="0.3">
      <c r="A249" s="11"/>
      <c r="B249" s="60"/>
      <c r="C249" s="53" t="str">
        <f>+IFERROR(VLOOKUP(B249,Table4[],2,FALSE)," ")</f>
        <v xml:space="preserve"> </v>
      </c>
      <c r="D249" s="14"/>
      <c r="E249" s="14"/>
      <c r="F249" s="14"/>
      <c r="G249" s="14"/>
      <c r="H249" s="55">
        <f t="shared" si="21"/>
        <v>0</v>
      </c>
      <c r="I249" s="14"/>
      <c r="J249" s="55">
        <f t="shared" si="22"/>
        <v>0</v>
      </c>
      <c r="K249" s="57">
        <f t="shared" si="23"/>
        <v>0</v>
      </c>
      <c r="L249" s="77">
        <f t="shared" si="25"/>
        <v>0</v>
      </c>
      <c r="M249" s="64">
        <f t="shared" si="26"/>
        <v>0</v>
      </c>
      <c r="N249" s="55">
        <f t="shared" si="24"/>
        <v>0</v>
      </c>
      <c r="O249" s="64">
        <f t="shared" si="27"/>
        <v>0</v>
      </c>
      <c r="P249" s="89"/>
      <c r="Q249" s="86"/>
    </row>
    <row r="250" spans="1:17" x14ac:dyDescent="0.3">
      <c r="A250" s="11"/>
      <c r="B250" s="60"/>
      <c r="C250" s="53" t="str">
        <f>+IFERROR(VLOOKUP(B250,Table4[],2,FALSE)," ")</f>
        <v xml:space="preserve"> </v>
      </c>
      <c r="D250" s="14"/>
      <c r="E250" s="14"/>
      <c r="F250" s="14"/>
      <c r="G250" s="14"/>
      <c r="H250" s="55">
        <f t="shared" si="21"/>
        <v>0</v>
      </c>
      <c r="I250" s="14"/>
      <c r="J250" s="55">
        <f t="shared" si="22"/>
        <v>0</v>
      </c>
      <c r="K250" s="57">
        <f t="shared" si="23"/>
        <v>0</v>
      </c>
      <c r="L250" s="77">
        <f t="shared" si="25"/>
        <v>0</v>
      </c>
      <c r="M250" s="64">
        <f t="shared" si="26"/>
        <v>0</v>
      </c>
      <c r="N250" s="55">
        <f t="shared" si="24"/>
        <v>0</v>
      </c>
      <c r="O250" s="64">
        <f t="shared" si="27"/>
        <v>0</v>
      </c>
      <c r="P250" s="89"/>
      <c r="Q250" s="86"/>
    </row>
    <row r="251" spans="1:17" x14ac:dyDescent="0.3">
      <c r="A251" s="11"/>
      <c r="B251" s="60"/>
      <c r="C251" s="53" t="str">
        <f>+IFERROR(VLOOKUP(B251,Table4[],2,FALSE)," ")</f>
        <v xml:space="preserve"> </v>
      </c>
      <c r="D251" s="14"/>
      <c r="E251" s="14"/>
      <c r="F251" s="14"/>
      <c r="G251" s="14"/>
      <c r="H251" s="55">
        <f t="shared" si="21"/>
        <v>0</v>
      </c>
      <c r="I251" s="14"/>
      <c r="J251" s="55">
        <f t="shared" si="22"/>
        <v>0</v>
      </c>
      <c r="K251" s="57">
        <f t="shared" si="23"/>
        <v>0</v>
      </c>
      <c r="L251" s="77">
        <f t="shared" si="25"/>
        <v>0</v>
      </c>
      <c r="M251" s="64">
        <f t="shared" si="26"/>
        <v>0</v>
      </c>
      <c r="N251" s="55">
        <f t="shared" si="24"/>
        <v>0</v>
      </c>
      <c r="O251" s="64">
        <f t="shared" si="27"/>
        <v>0</v>
      </c>
      <c r="P251" s="89"/>
      <c r="Q251" s="86"/>
    </row>
    <row r="252" spans="1:17" x14ac:dyDescent="0.3">
      <c r="A252" s="11"/>
      <c r="B252" s="60"/>
      <c r="C252" s="53" t="str">
        <f>+IFERROR(VLOOKUP(B252,Table4[],2,FALSE)," ")</f>
        <v xml:space="preserve"> </v>
      </c>
      <c r="D252" s="14"/>
      <c r="E252" s="14"/>
      <c r="F252" s="14"/>
      <c r="G252" s="14"/>
      <c r="H252" s="55">
        <f t="shared" si="21"/>
        <v>0</v>
      </c>
      <c r="I252" s="14"/>
      <c r="J252" s="55">
        <f t="shared" si="22"/>
        <v>0</v>
      </c>
      <c r="K252" s="57">
        <f t="shared" si="23"/>
        <v>0</v>
      </c>
      <c r="L252" s="77">
        <f t="shared" si="25"/>
        <v>0</v>
      </c>
      <c r="M252" s="64">
        <f t="shared" si="26"/>
        <v>0</v>
      </c>
      <c r="N252" s="55">
        <f t="shared" si="24"/>
        <v>0</v>
      </c>
      <c r="O252" s="64">
        <f t="shared" si="27"/>
        <v>0</v>
      </c>
      <c r="P252" s="89"/>
      <c r="Q252" s="86"/>
    </row>
    <row r="253" spans="1:17" x14ac:dyDescent="0.3">
      <c r="A253" s="11"/>
      <c r="B253" s="60"/>
      <c r="C253" s="53" t="str">
        <f>+IFERROR(VLOOKUP(B253,Table4[],2,FALSE)," ")</f>
        <v xml:space="preserve"> </v>
      </c>
      <c r="D253" s="14"/>
      <c r="E253" s="14"/>
      <c r="F253" s="14"/>
      <c r="G253" s="14"/>
      <c r="H253" s="55">
        <f t="shared" si="21"/>
        <v>0</v>
      </c>
      <c r="I253" s="14"/>
      <c r="J253" s="55">
        <f t="shared" si="22"/>
        <v>0</v>
      </c>
      <c r="K253" s="57">
        <f t="shared" si="23"/>
        <v>0</v>
      </c>
      <c r="L253" s="77">
        <f t="shared" si="25"/>
        <v>0</v>
      </c>
      <c r="M253" s="64">
        <f t="shared" si="26"/>
        <v>0</v>
      </c>
      <c r="N253" s="55">
        <f t="shared" si="24"/>
        <v>0</v>
      </c>
      <c r="O253" s="64">
        <f t="shared" si="27"/>
        <v>0</v>
      </c>
      <c r="P253" s="89"/>
      <c r="Q253" s="86"/>
    </row>
    <row r="254" spans="1:17" x14ac:dyDescent="0.3">
      <c r="A254" s="11"/>
      <c r="B254" s="60"/>
      <c r="C254" s="53" t="str">
        <f>+IFERROR(VLOOKUP(B254,Table4[],2,FALSE)," ")</f>
        <v xml:space="preserve"> </v>
      </c>
      <c r="D254" s="14"/>
      <c r="E254" s="14"/>
      <c r="F254" s="14"/>
      <c r="G254" s="14"/>
      <c r="H254" s="55">
        <f t="shared" si="21"/>
        <v>0</v>
      </c>
      <c r="I254" s="14"/>
      <c r="J254" s="55">
        <f t="shared" si="22"/>
        <v>0</v>
      </c>
      <c r="K254" s="57">
        <f t="shared" si="23"/>
        <v>0</v>
      </c>
      <c r="L254" s="77">
        <f t="shared" si="25"/>
        <v>0</v>
      </c>
      <c r="M254" s="64">
        <f t="shared" si="26"/>
        <v>0</v>
      </c>
      <c r="N254" s="55">
        <f t="shared" si="24"/>
        <v>0</v>
      </c>
      <c r="O254" s="64">
        <f t="shared" si="27"/>
        <v>0</v>
      </c>
      <c r="P254" s="89"/>
      <c r="Q254" s="86"/>
    </row>
    <row r="255" spans="1:17" x14ac:dyDescent="0.3">
      <c r="A255" s="11"/>
      <c r="B255" s="60"/>
      <c r="C255" s="53" t="str">
        <f>+IFERROR(VLOOKUP(B255,Table4[],2,FALSE)," ")</f>
        <v xml:space="preserve"> </v>
      </c>
      <c r="D255" s="14"/>
      <c r="E255" s="14"/>
      <c r="F255" s="14"/>
      <c r="G255" s="14"/>
      <c r="H255" s="55">
        <f t="shared" si="21"/>
        <v>0</v>
      </c>
      <c r="I255" s="14"/>
      <c r="J255" s="55">
        <f t="shared" si="22"/>
        <v>0</v>
      </c>
      <c r="K255" s="57">
        <f t="shared" si="23"/>
        <v>0</v>
      </c>
      <c r="L255" s="77">
        <f t="shared" si="25"/>
        <v>0</v>
      </c>
      <c r="M255" s="64">
        <f t="shared" si="26"/>
        <v>0</v>
      </c>
      <c r="N255" s="55">
        <f t="shared" si="24"/>
        <v>0</v>
      </c>
      <c r="O255" s="64">
        <f t="shared" si="27"/>
        <v>0</v>
      </c>
      <c r="P255" s="89"/>
      <c r="Q255" s="86"/>
    </row>
    <row r="256" spans="1:17" x14ac:dyDescent="0.3">
      <c r="A256" s="11"/>
      <c r="B256" s="60"/>
      <c r="C256" s="53" t="str">
        <f>+IFERROR(VLOOKUP(B256,Table4[],2,FALSE)," ")</f>
        <v xml:space="preserve"> </v>
      </c>
      <c r="D256" s="14"/>
      <c r="E256" s="14"/>
      <c r="F256" s="14"/>
      <c r="G256" s="14"/>
      <c r="H256" s="55">
        <f t="shared" si="21"/>
        <v>0</v>
      </c>
      <c r="I256" s="14"/>
      <c r="J256" s="55">
        <f t="shared" si="22"/>
        <v>0</v>
      </c>
      <c r="K256" s="57">
        <f t="shared" si="23"/>
        <v>0</v>
      </c>
      <c r="L256" s="77">
        <f t="shared" si="25"/>
        <v>0</v>
      </c>
      <c r="M256" s="64">
        <f t="shared" si="26"/>
        <v>0</v>
      </c>
      <c r="N256" s="55">
        <f t="shared" si="24"/>
        <v>0</v>
      </c>
      <c r="O256" s="64">
        <f t="shared" si="27"/>
        <v>0</v>
      </c>
      <c r="P256" s="89"/>
      <c r="Q256" s="86"/>
    </row>
    <row r="257" spans="1:17" x14ac:dyDescent="0.3">
      <c r="A257" s="11"/>
      <c r="B257" s="60"/>
      <c r="C257" s="53" t="str">
        <f>+IFERROR(VLOOKUP(B257,Table4[],2,FALSE)," ")</f>
        <v xml:space="preserve"> </v>
      </c>
      <c r="D257" s="14"/>
      <c r="E257" s="14"/>
      <c r="F257" s="14"/>
      <c r="G257" s="14"/>
      <c r="H257" s="55">
        <f t="shared" si="21"/>
        <v>0</v>
      </c>
      <c r="I257" s="14"/>
      <c r="J257" s="55">
        <f t="shared" si="22"/>
        <v>0</v>
      </c>
      <c r="K257" s="57">
        <f t="shared" si="23"/>
        <v>0</v>
      </c>
      <c r="L257" s="77">
        <f t="shared" si="25"/>
        <v>0</v>
      </c>
      <c r="M257" s="64">
        <f t="shared" si="26"/>
        <v>0</v>
      </c>
      <c r="N257" s="55">
        <f t="shared" si="24"/>
        <v>0</v>
      </c>
      <c r="O257" s="64">
        <f t="shared" si="27"/>
        <v>0</v>
      </c>
      <c r="P257" s="89"/>
      <c r="Q257" s="86"/>
    </row>
    <row r="258" spans="1:17" x14ac:dyDescent="0.3">
      <c r="A258" s="11"/>
      <c r="B258" s="60"/>
      <c r="C258" s="53" t="str">
        <f>+IFERROR(VLOOKUP(B258,Table4[],2,FALSE)," ")</f>
        <v xml:space="preserve"> </v>
      </c>
      <c r="D258" s="14"/>
      <c r="E258" s="14"/>
      <c r="F258" s="14"/>
      <c r="G258" s="14"/>
      <c r="H258" s="55">
        <f t="shared" si="21"/>
        <v>0</v>
      </c>
      <c r="I258" s="14"/>
      <c r="J258" s="55">
        <f t="shared" si="22"/>
        <v>0</v>
      </c>
      <c r="K258" s="57">
        <f t="shared" si="23"/>
        <v>0</v>
      </c>
      <c r="L258" s="77">
        <f t="shared" si="25"/>
        <v>0</v>
      </c>
      <c r="M258" s="64">
        <f t="shared" si="26"/>
        <v>0</v>
      </c>
      <c r="N258" s="55">
        <f t="shared" si="24"/>
        <v>0</v>
      </c>
      <c r="O258" s="64">
        <f t="shared" si="27"/>
        <v>0</v>
      </c>
      <c r="P258" s="89"/>
      <c r="Q258" s="86"/>
    </row>
    <row r="259" spans="1:17" x14ac:dyDescent="0.3">
      <c r="A259" s="11"/>
      <c r="B259" s="60"/>
      <c r="C259" s="53" t="str">
        <f>+IFERROR(VLOOKUP(B259,Table4[],2,FALSE)," ")</f>
        <v xml:space="preserve"> </v>
      </c>
      <c r="D259" s="14"/>
      <c r="E259" s="14"/>
      <c r="F259" s="14"/>
      <c r="G259" s="14"/>
      <c r="H259" s="55">
        <f t="shared" ref="H259:H304" si="28">+G259+F259</f>
        <v>0</v>
      </c>
      <c r="I259" s="14"/>
      <c r="J259" s="55">
        <f t="shared" ref="J259:J304" si="29">+I259-D259</f>
        <v>0</v>
      </c>
      <c r="K259" s="57">
        <f t="shared" ref="K259:K304" si="30">+IFERROR((+J259/D259),0)</f>
        <v>0</v>
      </c>
      <c r="L259" s="77">
        <f t="shared" si="25"/>
        <v>0</v>
      </c>
      <c r="M259" s="64">
        <f t="shared" si="26"/>
        <v>0</v>
      </c>
      <c r="N259" s="55">
        <f t="shared" ref="N259:N304" si="31">+I259-H259</f>
        <v>0</v>
      </c>
      <c r="O259" s="64">
        <f t="shared" si="27"/>
        <v>0</v>
      </c>
      <c r="P259" s="89"/>
      <c r="Q259" s="86"/>
    </row>
    <row r="260" spans="1:17" x14ac:dyDescent="0.3">
      <c r="A260" s="11"/>
      <c r="B260" s="60"/>
      <c r="C260" s="53" t="str">
        <f>+IFERROR(VLOOKUP(B260,Table4[],2,FALSE)," ")</f>
        <v xml:space="preserve"> </v>
      </c>
      <c r="D260" s="14"/>
      <c r="E260" s="14"/>
      <c r="F260" s="14"/>
      <c r="G260" s="14"/>
      <c r="H260" s="55">
        <f t="shared" si="28"/>
        <v>0</v>
      </c>
      <c r="I260" s="14"/>
      <c r="J260" s="55">
        <f t="shared" si="29"/>
        <v>0</v>
      </c>
      <c r="K260" s="57">
        <f t="shared" si="30"/>
        <v>0</v>
      </c>
      <c r="L260" s="77">
        <f t="shared" si="25"/>
        <v>0</v>
      </c>
      <c r="M260" s="64">
        <f t="shared" si="26"/>
        <v>0</v>
      </c>
      <c r="N260" s="55">
        <f t="shared" si="31"/>
        <v>0</v>
      </c>
      <c r="O260" s="64">
        <f t="shared" si="27"/>
        <v>0</v>
      </c>
      <c r="P260" s="89"/>
      <c r="Q260" s="86"/>
    </row>
    <row r="261" spans="1:17" x14ac:dyDescent="0.3">
      <c r="A261" s="11"/>
      <c r="B261" s="60"/>
      <c r="C261" s="53" t="str">
        <f>+IFERROR(VLOOKUP(B261,Table4[],2,FALSE)," ")</f>
        <v xml:space="preserve"> </v>
      </c>
      <c r="D261" s="14"/>
      <c r="E261" s="14"/>
      <c r="F261" s="14"/>
      <c r="G261" s="14"/>
      <c r="H261" s="55">
        <f t="shared" si="28"/>
        <v>0</v>
      </c>
      <c r="I261" s="14"/>
      <c r="J261" s="55">
        <f t="shared" si="29"/>
        <v>0</v>
      </c>
      <c r="K261" s="57">
        <f t="shared" si="30"/>
        <v>0</v>
      </c>
      <c r="L261" s="77">
        <f t="shared" si="25"/>
        <v>0</v>
      </c>
      <c r="M261" s="64">
        <f t="shared" si="26"/>
        <v>0</v>
      </c>
      <c r="N261" s="55">
        <f t="shared" si="31"/>
        <v>0</v>
      </c>
      <c r="O261" s="64">
        <f t="shared" si="27"/>
        <v>0</v>
      </c>
      <c r="P261" s="89"/>
      <c r="Q261" s="86"/>
    </row>
    <row r="262" spans="1:17" x14ac:dyDescent="0.3">
      <c r="A262" s="11"/>
      <c r="B262" s="60"/>
      <c r="C262" s="53" t="str">
        <f>+IFERROR(VLOOKUP(B262,Table4[],2,FALSE)," ")</f>
        <v xml:space="preserve"> </v>
      </c>
      <c r="D262" s="14"/>
      <c r="E262" s="14"/>
      <c r="F262" s="14"/>
      <c r="G262" s="14"/>
      <c r="H262" s="55">
        <f t="shared" si="28"/>
        <v>0</v>
      </c>
      <c r="I262" s="14"/>
      <c r="J262" s="55">
        <f t="shared" si="29"/>
        <v>0</v>
      </c>
      <c r="K262" s="57">
        <f t="shared" si="30"/>
        <v>0</v>
      </c>
      <c r="L262" s="77">
        <f t="shared" si="25"/>
        <v>0</v>
      </c>
      <c r="M262" s="64">
        <f t="shared" si="26"/>
        <v>0</v>
      </c>
      <c r="N262" s="55">
        <f t="shared" si="31"/>
        <v>0</v>
      </c>
      <c r="O262" s="64">
        <f t="shared" si="27"/>
        <v>0</v>
      </c>
      <c r="P262" s="89"/>
      <c r="Q262" s="86"/>
    </row>
    <row r="263" spans="1:17" x14ac:dyDescent="0.3">
      <c r="A263" s="11"/>
      <c r="B263" s="60"/>
      <c r="C263" s="53" t="str">
        <f>+IFERROR(VLOOKUP(B263,Table4[],2,FALSE)," ")</f>
        <v xml:space="preserve"> </v>
      </c>
      <c r="D263" s="14"/>
      <c r="E263" s="14"/>
      <c r="F263" s="14"/>
      <c r="G263" s="14"/>
      <c r="H263" s="55">
        <f t="shared" si="28"/>
        <v>0</v>
      </c>
      <c r="I263" s="14"/>
      <c r="J263" s="55">
        <f t="shared" si="29"/>
        <v>0</v>
      </c>
      <c r="K263" s="57">
        <f t="shared" si="30"/>
        <v>0</v>
      </c>
      <c r="L263" s="77">
        <f t="shared" si="25"/>
        <v>0</v>
      </c>
      <c r="M263" s="64">
        <f t="shared" si="26"/>
        <v>0</v>
      </c>
      <c r="N263" s="55">
        <f t="shared" si="31"/>
        <v>0</v>
      </c>
      <c r="O263" s="64">
        <f t="shared" si="27"/>
        <v>0</v>
      </c>
      <c r="P263" s="89"/>
      <c r="Q263" s="86"/>
    </row>
    <row r="264" spans="1:17" x14ac:dyDescent="0.3">
      <c r="A264" s="11"/>
      <c r="B264" s="60"/>
      <c r="C264" s="53" t="str">
        <f>+IFERROR(VLOOKUP(B264,Table4[],2,FALSE)," ")</f>
        <v xml:space="preserve"> </v>
      </c>
      <c r="D264" s="14"/>
      <c r="E264" s="14"/>
      <c r="F264" s="14"/>
      <c r="G264" s="14"/>
      <c r="H264" s="55">
        <f t="shared" si="28"/>
        <v>0</v>
      </c>
      <c r="I264" s="14"/>
      <c r="J264" s="55">
        <f t="shared" si="29"/>
        <v>0</v>
      </c>
      <c r="K264" s="57">
        <f t="shared" si="30"/>
        <v>0</v>
      </c>
      <c r="L264" s="77">
        <f t="shared" si="25"/>
        <v>0</v>
      </c>
      <c r="M264" s="64">
        <f t="shared" si="26"/>
        <v>0</v>
      </c>
      <c r="N264" s="55">
        <f t="shared" si="31"/>
        <v>0</v>
      </c>
      <c r="O264" s="64">
        <f t="shared" si="27"/>
        <v>0</v>
      </c>
      <c r="P264" s="89"/>
      <c r="Q264" s="86"/>
    </row>
    <row r="265" spans="1:17" x14ac:dyDescent="0.3">
      <c r="A265" s="11"/>
      <c r="B265" s="60"/>
      <c r="C265" s="53" t="str">
        <f>+IFERROR(VLOOKUP(B265,Table4[],2,FALSE)," ")</f>
        <v xml:space="preserve"> </v>
      </c>
      <c r="D265" s="14"/>
      <c r="E265" s="14"/>
      <c r="F265" s="14"/>
      <c r="G265" s="14"/>
      <c r="H265" s="55">
        <f t="shared" si="28"/>
        <v>0</v>
      </c>
      <c r="I265" s="14"/>
      <c r="J265" s="55">
        <f t="shared" si="29"/>
        <v>0</v>
      </c>
      <c r="K265" s="57">
        <f t="shared" si="30"/>
        <v>0</v>
      </c>
      <c r="L265" s="77">
        <f t="shared" si="25"/>
        <v>0</v>
      </c>
      <c r="M265" s="64">
        <f t="shared" si="26"/>
        <v>0</v>
      </c>
      <c r="N265" s="55">
        <f t="shared" si="31"/>
        <v>0</v>
      </c>
      <c r="O265" s="64">
        <f t="shared" si="27"/>
        <v>0</v>
      </c>
      <c r="P265" s="89"/>
      <c r="Q265" s="86"/>
    </row>
    <row r="266" spans="1:17" x14ac:dyDescent="0.3">
      <c r="A266" s="11"/>
      <c r="B266" s="60"/>
      <c r="C266" s="53" t="str">
        <f>+IFERROR(VLOOKUP(B266,Table4[],2,FALSE)," ")</f>
        <v xml:space="preserve"> </v>
      </c>
      <c r="D266" s="14"/>
      <c r="E266" s="14"/>
      <c r="F266" s="14"/>
      <c r="G266" s="14"/>
      <c r="H266" s="55">
        <f t="shared" si="28"/>
        <v>0</v>
      </c>
      <c r="I266" s="14"/>
      <c r="J266" s="55">
        <f t="shared" si="29"/>
        <v>0</v>
      </c>
      <c r="K266" s="57">
        <f t="shared" si="30"/>
        <v>0</v>
      </c>
      <c r="L266" s="77">
        <f t="shared" si="25"/>
        <v>0</v>
      </c>
      <c r="M266" s="64">
        <f t="shared" si="26"/>
        <v>0</v>
      </c>
      <c r="N266" s="55">
        <f t="shared" si="31"/>
        <v>0</v>
      </c>
      <c r="O266" s="64">
        <f t="shared" si="27"/>
        <v>0</v>
      </c>
      <c r="P266" s="89"/>
      <c r="Q266" s="86"/>
    </row>
    <row r="267" spans="1:17" x14ac:dyDescent="0.3">
      <c r="A267" s="11"/>
      <c r="B267" s="60"/>
      <c r="C267" s="53" t="str">
        <f>+IFERROR(VLOOKUP(B267,Table4[],2,FALSE)," ")</f>
        <v xml:space="preserve"> </v>
      </c>
      <c r="D267" s="14"/>
      <c r="E267" s="14"/>
      <c r="F267" s="14"/>
      <c r="G267" s="14"/>
      <c r="H267" s="55">
        <f t="shared" si="28"/>
        <v>0</v>
      </c>
      <c r="I267" s="14"/>
      <c r="J267" s="55">
        <f t="shared" si="29"/>
        <v>0</v>
      </c>
      <c r="K267" s="57">
        <f t="shared" si="30"/>
        <v>0</v>
      </c>
      <c r="L267" s="77">
        <f t="shared" ref="L267:L304" si="32">+I267-E267</f>
        <v>0</v>
      </c>
      <c r="M267" s="64">
        <f t="shared" ref="M267:M304" si="33">+IFERROR((L267/E267),0)</f>
        <v>0</v>
      </c>
      <c r="N267" s="55">
        <f t="shared" si="31"/>
        <v>0</v>
      </c>
      <c r="O267" s="64">
        <f t="shared" ref="O267:O304" si="34">+IFERROR((+N267/H267),0)</f>
        <v>0</v>
      </c>
      <c r="P267" s="89"/>
      <c r="Q267" s="86"/>
    </row>
    <row r="268" spans="1:17" x14ac:dyDescent="0.3">
      <c r="A268" s="11"/>
      <c r="B268" s="60"/>
      <c r="C268" s="53" t="str">
        <f>+IFERROR(VLOOKUP(B268,Table4[],2,FALSE)," ")</f>
        <v xml:space="preserve"> </v>
      </c>
      <c r="D268" s="14"/>
      <c r="E268" s="14"/>
      <c r="F268" s="14"/>
      <c r="G268" s="14"/>
      <c r="H268" s="55">
        <f t="shared" si="28"/>
        <v>0</v>
      </c>
      <c r="I268" s="14"/>
      <c r="J268" s="55">
        <f t="shared" si="29"/>
        <v>0</v>
      </c>
      <c r="K268" s="57">
        <f t="shared" si="30"/>
        <v>0</v>
      </c>
      <c r="L268" s="77">
        <f t="shared" si="32"/>
        <v>0</v>
      </c>
      <c r="M268" s="64">
        <f t="shared" si="33"/>
        <v>0</v>
      </c>
      <c r="N268" s="55">
        <f t="shared" si="31"/>
        <v>0</v>
      </c>
      <c r="O268" s="64">
        <f t="shared" si="34"/>
        <v>0</v>
      </c>
      <c r="P268" s="89"/>
      <c r="Q268" s="86"/>
    </row>
    <row r="269" spans="1:17" x14ac:dyDescent="0.3">
      <c r="A269" s="11"/>
      <c r="B269" s="60"/>
      <c r="C269" s="53" t="str">
        <f>+IFERROR(VLOOKUP(B269,Table4[],2,FALSE)," ")</f>
        <v xml:space="preserve"> </v>
      </c>
      <c r="D269" s="14"/>
      <c r="E269" s="14"/>
      <c r="F269" s="14"/>
      <c r="G269" s="14"/>
      <c r="H269" s="55">
        <f t="shared" si="28"/>
        <v>0</v>
      </c>
      <c r="I269" s="14"/>
      <c r="J269" s="55">
        <f t="shared" si="29"/>
        <v>0</v>
      </c>
      <c r="K269" s="57">
        <f t="shared" si="30"/>
        <v>0</v>
      </c>
      <c r="L269" s="77">
        <f t="shared" si="32"/>
        <v>0</v>
      </c>
      <c r="M269" s="64">
        <f t="shared" si="33"/>
        <v>0</v>
      </c>
      <c r="N269" s="55">
        <f t="shared" si="31"/>
        <v>0</v>
      </c>
      <c r="O269" s="64">
        <f t="shared" si="34"/>
        <v>0</v>
      </c>
      <c r="P269" s="89"/>
      <c r="Q269" s="86"/>
    </row>
    <row r="270" spans="1:17" x14ac:dyDescent="0.3">
      <c r="A270" s="11"/>
      <c r="B270" s="60"/>
      <c r="C270" s="53" t="str">
        <f>+IFERROR(VLOOKUP(B270,Table4[],2,FALSE)," ")</f>
        <v xml:space="preserve"> </v>
      </c>
      <c r="D270" s="14"/>
      <c r="E270" s="14"/>
      <c r="F270" s="14"/>
      <c r="G270" s="14"/>
      <c r="H270" s="55">
        <f t="shared" si="28"/>
        <v>0</v>
      </c>
      <c r="I270" s="14"/>
      <c r="J270" s="55">
        <f t="shared" si="29"/>
        <v>0</v>
      </c>
      <c r="K270" s="57">
        <f t="shared" si="30"/>
        <v>0</v>
      </c>
      <c r="L270" s="77">
        <f t="shared" si="32"/>
        <v>0</v>
      </c>
      <c r="M270" s="64">
        <f t="shared" si="33"/>
        <v>0</v>
      </c>
      <c r="N270" s="55">
        <f t="shared" si="31"/>
        <v>0</v>
      </c>
      <c r="O270" s="64">
        <f t="shared" si="34"/>
        <v>0</v>
      </c>
      <c r="P270" s="89"/>
      <c r="Q270" s="86"/>
    </row>
    <row r="271" spans="1:17" x14ac:dyDescent="0.3">
      <c r="A271" s="11"/>
      <c r="B271" s="60"/>
      <c r="C271" s="53" t="str">
        <f>+IFERROR(VLOOKUP(B271,Table4[],2,FALSE)," ")</f>
        <v xml:space="preserve"> </v>
      </c>
      <c r="D271" s="14"/>
      <c r="E271" s="14"/>
      <c r="F271" s="14"/>
      <c r="G271" s="14"/>
      <c r="H271" s="55">
        <f t="shared" si="28"/>
        <v>0</v>
      </c>
      <c r="I271" s="14"/>
      <c r="J271" s="55">
        <f t="shared" si="29"/>
        <v>0</v>
      </c>
      <c r="K271" s="57">
        <f t="shared" si="30"/>
        <v>0</v>
      </c>
      <c r="L271" s="77">
        <f t="shared" si="32"/>
        <v>0</v>
      </c>
      <c r="M271" s="64">
        <f t="shared" si="33"/>
        <v>0</v>
      </c>
      <c r="N271" s="55">
        <f t="shared" si="31"/>
        <v>0</v>
      </c>
      <c r="O271" s="64">
        <f t="shared" si="34"/>
        <v>0</v>
      </c>
      <c r="P271" s="89"/>
      <c r="Q271" s="86"/>
    </row>
    <row r="272" spans="1:17" x14ac:dyDescent="0.3">
      <c r="A272" s="11"/>
      <c r="B272" s="60"/>
      <c r="C272" s="53" t="str">
        <f>+IFERROR(VLOOKUP(B272,Table4[],2,FALSE)," ")</f>
        <v xml:space="preserve"> </v>
      </c>
      <c r="D272" s="14"/>
      <c r="E272" s="14"/>
      <c r="F272" s="14"/>
      <c r="G272" s="14"/>
      <c r="H272" s="55">
        <f t="shared" si="28"/>
        <v>0</v>
      </c>
      <c r="I272" s="14"/>
      <c r="J272" s="55">
        <f t="shared" si="29"/>
        <v>0</v>
      </c>
      <c r="K272" s="57">
        <f t="shared" si="30"/>
        <v>0</v>
      </c>
      <c r="L272" s="77">
        <f t="shared" si="32"/>
        <v>0</v>
      </c>
      <c r="M272" s="64">
        <f t="shared" si="33"/>
        <v>0</v>
      </c>
      <c r="N272" s="55">
        <f t="shared" si="31"/>
        <v>0</v>
      </c>
      <c r="O272" s="64">
        <f t="shared" si="34"/>
        <v>0</v>
      </c>
      <c r="P272" s="89"/>
      <c r="Q272" s="86"/>
    </row>
    <row r="273" spans="1:17" x14ac:dyDescent="0.3">
      <c r="A273" s="11"/>
      <c r="B273" s="60"/>
      <c r="C273" s="53" t="str">
        <f>+IFERROR(VLOOKUP(B273,Table4[],2,FALSE)," ")</f>
        <v xml:space="preserve"> </v>
      </c>
      <c r="D273" s="14"/>
      <c r="E273" s="14"/>
      <c r="F273" s="14"/>
      <c r="G273" s="14"/>
      <c r="H273" s="55">
        <f t="shared" si="28"/>
        <v>0</v>
      </c>
      <c r="I273" s="14"/>
      <c r="J273" s="55">
        <f t="shared" si="29"/>
        <v>0</v>
      </c>
      <c r="K273" s="57">
        <f t="shared" si="30"/>
        <v>0</v>
      </c>
      <c r="L273" s="77">
        <f t="shared" si="32"/>
        <v>0</v>
      </c>
      <c r="M273" s="64">
        <f t="shared" si="33"/>
        <v>0</v>
      </c>
      <c r="N273" s="55">
        <f t="shared" si="31"/>
        <v>0</v>
      </c>
      <c r="O273" s="64">
        <f t="shared" si="34"/>
        <v>0</v>
      </c>
      <c r="P273" s="89"/>
      <c r="Q273" s="86"/>
    </row>
    <row r="274" spans="1:17" x14ac:dyDescent="0.3">
      <c r="A274" s="11"/>
      <c r="B274" s="60"/>
      <c r="C274" s="53" t="str">
        <f>+IFERROR(VLOOKUP(B274,Table4[],2,FALSE)," ")</f>
        <v xml:space="preserve"> </v>
      </c>
      <c r="D274" s="14"/>
      <c r="E274" s="14"/>
      <c r="F274" s="14"/>
      <c r="G274" s="14"/>
      <c r="H274" s="55">
        <f t="shared" si="28"/>
        <v>0</v>
      </c>
      <c r="I274" s="14"/>
      <c r="J274" s="55">
        <f t="shared" si="29"/>
        <v>0</v>
      </c>
      <c r="K274" s="57">
        <f t="shared" si="30"/>
        <v>0</v>
      </c>
      <c r="L274" s="77">
        <f t="shared" si="32"/>
        <v>0</v>
      </c>
      <c r="M274" s="64">
        <f t="shared" si="33"/>
        <v>0</v>
      </c>
      <c r="N274" s="55">
        <f t="shared" si="31"/>
        <v>0</v>
      </c>
      <c r="O274" s="64">
        <f t="shared" si="34"/>
        <v>0</v>
      </c>
      <c r="P274" s="89"/>
      <c r="Q274" s="86"/>
    </row>
    <row r="275" spans="1:17" x14ac:dyDescent="0.3">
      <c r="A275" s="11"/>
      <c r="B275" s="60"/>
      <c r="C275" s="53" t="str">
        <f>+IFERROR(VLOOKUP(B275,Table4[],2,FALSE)," ")</f>
        <v xml:space="preserve"> </v>
      </c>
      <c r="D275" s="14"/>
      <c r="E275" s="14"/>
      <c r="F275" s="14"/>
      <c r="G275" s="14"/>
      <c r="H275" s="55">
        <f t="shared" si="28"/>
        <v>0</v>
      </c>
      <c r="I275" s="14"/>
      <c r="J275" s="55">
        <f t="shared" si="29"/>
        <v>0</v>
      </c>
      <c r="K275" s="57">
        <f t="shared" si="30"/>
        <v>0</v>
      </c>
      <c r="L275" s="77">
        <f t="shared" si="32"/>
        <v>0</v>
      </c>
      <c r="M275" s="64">
        <f t="shared" si="33"/>
        <v>0</v>
      </c>
      <c r="N275" s="55">
        <f t="shared" si="31"/>
        <v>0</v>
      </c>
      <c r="O275" s="64">
        <f t="shared" si="34"/>
        <v>0</v>
      </c>
      <c r="P275" s="89"/>
      <c r="Q275" s="86"/>
    </row>
    <row r="276" spans="1:17" x14ac:dyDescent="0.3">
      <c r="A276" s="11"/>
      <c r="B276" s="60"/>
      <c r="C276" s="53" t="str">
        <f>+IFERROR(VLOOKUP(B276,Table4[],2,FALSE)," ")</f>
        <v xml:space="preserve"> </v>
      </c>
      <c r="D276" s="14"/>
      <c r="E276" s="14"/>
      <c r="F276" s="14"/>
      <c r="G276" s="14"/>
      <c r="H276" s="55">
        <f t="shared" si="28"/>
        <v>0</v>
      </c>
      <c r="I276" s="14"/>
      <c r="J276" s="55">
        <f t="shared" si="29"/>
        <v>0</v>
      </c>
      <c r="K276" s="57">
        <f t="shared" si="30"/>
        <v>0</v>
      </c>
      <c r="L276" s="77">
        <f t="shared" si="32"/>
        <v>0</v>
      </c>
      <c r="M276" s="64">
        <f t="shared" si="33"/>
        <v>0</v>
      </c>
      <c r="N276" s="55">
        <f t="shared" si="31"/>
        <v>0</v>
      </c>
      <c r="O276" s="64">
        <f t="shared" si="34"/>
        <v>0</v>
      </c>
      <c r="P276" s="89"/>
      <c r="Q276" s="86"/>
    </row>
    <row r="277" spans="1:17" x14ac:dyDescent="0.3">
      <c r="A277" s="11"/>
      <c r="B277" s="60"/>
      <c r="C277" s="53" t="str">
        <f>+IFERROR(VLOOKUP(B277,Table4[],2,FALSE)," ")</f>
        <v xml:space="preserve"> </v>
      </c>
      <c r="D277" s="14"/>
      <c r="E277" s="14"/>
      <c r="F277" s="14"/>
      <c r="G277" s="14"/>
      <c r="H277" s="55">
        <f t="shared" si="28"/>
        <v>0</v>
      </c>
      <c r="I277" s="14"/>
      <c r="J277" s="55">
        <f t="shared" si="29"/>
        <v>0</v>
      </c>
      <c r="K277" s="57">
        <f t="shared" si="30"/>
        <v>0</v>
      </c>
      <c r="L277" s="77">
        <f t="shared" si="32"/>
        <v>0</v>
      </c>
      <c r="M277" s="64">
        <f t="shared" si="33"/>
        <v>0</v>
      </c>
      <c r="N277" s="55">
        <f t="shared" si="31"/>
        <v>0</v>
      </c>
      <c r="O277" s="64">
        <f t="shared" si="34"/>
        <v>0</v>
      </c>
      <c r="P277" s="89"/>
      <c r="Q277" s="86"/>
    </row>
    <row r="278" spans="1:17" x14ac:dyDescent="0.3">
      <c r="A278" s="11"/>
      <c r="B278" s="60"/>
      <c r="C278" s="53" t="str">
        <f>+IFERROR(VLOOKUP(B278,Table4[],2,FALSE)," ")</f>
        <v xml:space="preserve"> </v>
      </c>
      <c r="D278" s="14"/>
      <c r="E278" s="14"/>
      <c r="F278" s="14"/>
      <c r="G278" s="14"/>
      <c r="H278" s="55">
        <f t="shared" si="28"/>
        <v>0</v>
      </c>
      <c r="I278" s="14"/>
      <c r="J278" s="55">
        <f t="shared" si="29"/>
        <v>0</v>
      </c>
      <c r="K278" s="57">
        <f t="shared" si="30"/>
        <v>0</v>
      </c>
      <c r="L278" s="77">
        <f t="shared" si="32"/>
        <v>0</v>
      </c>
      <c r="M278" s="64">
        <f t="shared" si="33"/>
        <v>0</v>
      </c>
      <c r="N278" s="55">
        <f t="shared" si="31"/>
        <v>0</v>
      </c>
      <c r="O278" s="64">
        <f t="shared" si="34"/>
        <v>0</v>
      </c>
      <c r="P278" s="89"/>
      <c r="Q278" s="86"/>
    </row>
    <row r="279" spans="1:17" x14ac:dyDescent="0.3">
      <c r="A279" s="11"/>
      <c r="B279" s="60"/>
      <c r="C279" s="53" t="str">
        <f>+IFERROR(VLOOKUP(B279,Table4[],2,FALSE)," ")</f>
        <v xml:space="preserve"> </v>
      </c>
      <c r="D279" s="14"/>
      <c r="E279" s="14"/>
      <c r="F279" s="14"/>
      <c r="G279" s="14"/>
      <c r="H279" s="55">
        <f t="shared" si="28"/>
        <v>0</v>
      </c>
      <c r="I279" s="14"/>
      <c r="J279" s="55">
        <f t="shared" si="29"/>
        <v>0</v>
      </c>
      <c r="K279" s="57">
        <f t="shared" si="30"/>
        <v>0</v>
      </c>
      <c r="L279" s="77">
        <f t="shared" si="32"/>
        <v>0</v>
      </c>
      <c r="M279" s="64">
        <f t="shared" si="33"/>
        <v>0</v>
      </c>
      <c r="N279" s="55">
        <f t="shared" si="31"/>
        <v>0</v>
      </c>
      <c r="O279" s="64">
        <f t="shared" si="34"/>
        <v>0</v>
      </c>
      <c r="P279" s="89"/>
      <c r="Q279" s="86"/>
    </row>
    <row r="280" spans="1:17" x14ac:dyDescent="0.3">
      <c r="A280" s="11"/>
      <c r="B280" s="60"/>
      <c r="C280" s="53" t="str">
        <f>+IFERROR(VLOOKUP(B280,Table4[],2,FALSE)," ")</f>
        <v xml:space="preserve"> </v>
      </c>
      <c r="D280" s="14"/>
      <c r="E280" s="14"/>
      <c r="F280" s="14"/>
      <c r="G280" s="14"/>
      <c r="H280" s="55">
        <f t="shared" si="28"/>
        <v>0</v>
      </c>
      <c r="I280" s="14"/>
      <c r="J280" s="55">
        <f t="shared" si="29"/>
        <v>0</v>
      </c>
      <c r="K280" s="57">
        <f t="shared" si="30"/>
        <v>0</v>
      </c>
      <c r="L280" s="77">
        <f t="shared" si="32"/>
        <v>0</v>
      </c>
      <c r="M280" s="64">
        <f t="shared" si="33"/>
        <v>0</v>
      </c>
      <c r="N280" s="55">
        <f t="shared" si="31"/>
        <v>0</v>
      </c>
      <c r="O280" s="64">
        <f t="shared" si="34"/>
        <v>0</v>
      </c>
      <c r="P280" s="89"/>
      <c r="Q280" s="86"/>
    </row>
    <row r="281" spans="1:17" x14ac:dyDescent="0.3">
      <c r="A281" s="11"/>
      <c r="B281" s="60"/>
      <c r="C281" s="53" t="str">
        <f>+IFERROR(VLOOKUP(B281,Table4[],2,FALSE)," ")</f>
        <v xml:space="preserve"> </v>
      </c>
      <c r="D281" s="14"/>
      <c r="E281" s="14"/>
      <c r="F281" s="14"/>
      <c r="G281" s="14"/>
      <c r="H281" s="55">
        <f t="shared" si="28"/>
        <v>0</v>
      </c>
      <c r="I281" s="14"/>
      <c r="J281" s="55">
        <f t="shared" si="29"/>
        <v>0</v>
      </c>
      <c r="K281" s="57">
        <f t="shared" si="30"/>
        <v>0</v>
      </c>
      <c r="L281" s="77">
        <f t="shared" si="32"/>
        <v>0</v>
      </c>
      <c r="M281" s="64">
        <f t="shared" si="33"/>
        <v>0</v>
      </c>
      <c r="N281" s="55">
        <f t="shared" si="31"/>
        <v>0</v>
      </c>
      <c r="O281" s="64">
        <f t="shared" si="34"/>
        <v>0</v>
      </c>
      <c r="P281" s="89"/>
      <c r="Q281" s="86"/>
    </row>
    <row r="282" spans="1:17" x14ac:dyDescent="0.3">
      <c r="A282" s="11"/>
      <c r="B282" s="60"/>
      <c r="C282" s="53" t="str">
        <f>+IFERROR(VLOOKUP(B282,Table4[],2,FALSE)," ")</f>
        <v xml:space="preserve"> </v>
      </c>
      <c r="D282" s="14"/>
      <c r="E282" s="14"/>
      <c r="F282" s="14"/>
      <c r="G282" s="14"/>
      <c r="H282" s="55">
        <f t="shared" si="28"/>
        <v>0</v>
      </c>
      <c r="I282" s="14"/>
      <c r="J282" s="55">
        <f t="shared" si="29"/>
        <v>0</v>
      </c>
      <c r="K282" s="57">
        <f t="shared" si="30"/>
        <v>0</v>
      </c>
      <c r="L282" s="77">
        <f t="shared" si="32"/>
        <v>0</v>
      </c>
      <c r="M282" s="64">
        <f t="shared" si="33"/>
        <v>0</v>
      </c>
      <c r="N282" s="55">
        <f t="shared" si="31"/>
        <v>0</v>
      </c>
      <c r="O282" s="64">
        <f t="shared" si="34"/>
        <v>0</v>
      </c>
      <c r="P282" s="89"/>
      <c r="Q282" s="86"/>
    </row>
    <row r="283" spans="1:17" x14ac:dyDescent="0.3">
      <c r="A283" s="11"/>
      <c r="B283" s="60"/>
      <c r="C283" s="53" t="str">
        <f>+IFERROR(VLOOKUP(B283,Table4[],2,FALSE)," ")</f>
        <v xml:space="preserve"> </v>
      </c>
      <c r="D283" s="14"/>
      <c r="E283" s="14"/>
      <c r="F283" s="14"/>
      <c r="G283" s="14"/>
      <c r="H283" s="55">
        <f t="shared" si="28"/>
        <v>0</v>
      </c>
      <c r="I283" s="14"/>
      <c r="J283" s="55">
        <f t="shared" si="29"/>
        <v>0</v>
      </c>
      <c r="K283" s="57">
        <f t="shared" si="30"/>
        <v>0</v>
      </c>
      <c r="L283" s="77">
        <f t="shared" si="32"/>
        <v>0</v>
      </c>
      <c r="M283" s="64">
        <f t="shared" si="33"/>
        <v>0</v>
      </c>
      <c r="N283" s="55">
        <f t="shared" si="31"/>
        <v>0</v>
      </c>
      <c r="O283" s="64">
        <f t="shared" si="34"/>
        <v>0</v>
      </c>
      <c r="P283" s="89"/>
      <c r="Q283" s="86"/>
    </row>
    <row r="284" spans="1:17" x14ac:dyDescent="0.3">
      <c r="A284" s="11"/>
      <c r="B284" s="60"/>
      <c r="C284" s="53" t="str">
        <f>+IFERROR(VLOOKUP(B284,Table4[],2,FALSE)," ")</f>
        <v xml:space="preserve"> </v>
      </c>
      <c r="D284" s="14"/>
      <c r="E284" s="14"/>
      <c r="F284" s="14"/>
      <c r="G284" s="14"/>
      <c r="H284" s="55">
        <f t="shared" si="28"/>
        <v>0</v>
      </c>
      <c r="I284" s="14"/>
      <c r="J284" s="55">
        <f t="shared" si="29"/>
        <v>0</v>
      </c>
      <c r="K284" s="57">
        <f t="shared" si="30"/>
        <v>0</v>
      </c>
      <c r="L284" s="77">
        <f t="shared" si="32"/>
        <v>0</v>
      </c>
      <c r="M284" s="64">
        <f t="shared" si="33"/>
        <v>0</v>
      </c>
      <c r="N284" s="55">
        <f t="shared" si="31"/>
        <v>0</v>
      </c>
      <c r="O284" s="64">
        <f t="shared" si="34"/>
        <v>0</v>
      </c>
      <c r="P284" s="89"/>
      <c r="Q284" s="86"/>
    </row>
    <row r="285" spans="1:17" x14ac:dyDescent="0.3">
      <c r="A285" s="11"/>
      <c r="B285" s="60"/>
      <c r="C285" s="53" t="str">
        <f>+IFERROR(VLOOKUP(B285,Table4[],2,FALSE)," ")</f>
        <v xml:space="preserve"> </v>
      </c>
      <c r="D285" s="14"/>
      <c r="E285" s="14"/>
      <c r="F285" s="14"/>
      <c r="G285" s="14"/>
      <c r="H285" s="55">
        <f t="shared" si="28"/>
        <v>0</v>
      </c>
      <c r="I285" s="14"/>
      <c r="J285" s="55">
        <f t="shared" si="29"/>
        <v>0</v>
      </c>
      <c r="K285" s="57">
        <f t="shared" si="30"/>
        <v>0</v>
      </c>
      <c r="L285" s="77">
        <f t="shared" si="32"/>
        <v>0</v>
      </c>
      <c r="M285" s="64">
        <f t="shared" si="33"/>
        <v>0</v>
      </c>
      <c r="N285" s="55">
        <f t="shared" si="31"/>
        <v>0</v>
      </c>
      <c r="O285" s="64">
        <f t="shared" si="34"/>
        <v>0</v>
      </c>
      <c r="P285" s="89"/>
      <c r="Q285" s="86"/>
    </row>
    <row r="286" spans="1:17" x14ac:dyDescent="0.3">
      <c r="A286" s="11"/>
      <c r="B286" s="60"/>
      <c r="C286" s="53" t="str">
        <f>+IFERROR(VLOOKUP(B286,Table4[],2,FALSE)," ")</f>
        <v xml:space="preserve"> </v>
      </c>
      <c r="D286" s="14"/>
      <c r="E286" s="14"/>
      <c r="F286" s="14"/>
      <c r="G286" s="14"/>
      <c r="H286" s="55">
        <f t="shared" si="28"/>
        <v>0</v>
      </c>
      <c r="I286" s="14"/>
      <c r="J286" s="55">
        <f t="shared" si="29"/>
        <v>0</v>
      </c>
      <c r="K286" s="57">
        <f t="shared" si="30"/>
        <v>0</v>
      </c>
      <c r="L286" s="77">
        <f t="shared" si="32"/>
        <v>0</v>
      </c>
      <c r="M286" s="64">
        <f t="shared" si="33"/>
        <v>0</v>
      </c>
      <c r="N286" s="55">
        <f t="shared" si="31"/>
        <v>0</v>
      </c>
      <c r="O286" s="64">
        <f t="shared" si="34"/>
        <v>0</v>
      </c>
      <c r="P286" s="89"/>
      <c r="Q286" s="86"/>
    </row>
    <row r="287" spans="1:17" x14ac:dyDescent="0.3">
      <c r="A287" s="11"/>
      <c r="B287" s="60"/>
      <c r="C287" s="53" t="str">
        <f>+IFERROR(VLOOKUP(B287,Table4[],2,FALSE)," ")</f>
        <v xml:space="preserve"> </v>
      </c>
      <c r="D287" s="14"/>
      <c r="E287" s="14"/>
      <c r="F287" s="14"/>
      <c r="G287" s="14"/>
      <c r="H287" s="55">
        <f t="shared" si="28"/>
        <v>0</v>
      </c>
      <c r="I287" s="14"/>
      <c r="J287" s="55">
        <f t="shared" si="29"/>
        <v>0</v>
      </c>
      <c r="K287" s="57">
        <f t="shared" si="30"/>
        <v>0</v>
      </c>
      <c r="L287" s="77">
        <f t="shared" si="32"/>
        <v>0</v>
      </c>
      <c r="M287" s="64">
        <f t="shared" si="33"/>
        <v>0</v>
      </c>
      <c r="N287" s="55">
        <f t="shared" si="31"/>
        <v>0</v>
      </c>
      <c r="O287" s="64">
        <f t="shared" si="34"/>
        <v>0</v>
      </c>
      <c r="P287" s="89"/>
      <c r="Q287" s="86"/>
    </row>
    <row r="288" spans="1:17" x14ac:dyDescent="0.3">
      <c r="A288" s="11"/>
      <c r="B288" s="60"/>
      <c r="C288" s="53" t="str">
        <f>+IFERROR(VLOOKUP(B288,Table4[],2,FALSE)," ")</f>
        <v xml:space="preserve"> </v>
      </c>
      <c r="D288" s="14"/>
      <c r="E288" s="14"/>
      <c r="F288" s="14"/>
      <c r="G288" s="14"/>
      <c r="H288" s="55">
        <f t="shared" si="28"/>
        <v>0</v>
      </c>
      <c r="I288" s="14"/>
      <c r="J288" s="55">
        <f t="shared" si="29"/>
        <v>0</v>
      </c>
      <c r="K288" s="57">
        <f t="shared" si="30"/>
        <v>0</v>
      </c>
      <c r="L288" s="77">
        <f t="shared" si="32"/>
        <v>0</v>
      </c>
      <c r="M288" s="64">
        <f t="shared" si="33"/>
        <v>0</v>
      </c>
      <c r="N288" s="55">
        <f t="shared" si="31"/>
        <v>0</v>
      </c>
      <c r="O288" s="64">
        <f t="shared" si="34"/>
        <v>0</v>
      </c>
      <c r="P288" s="89"/>
      <c r="Q288" s="86"/>
    </row>
    <row r="289" spans="1:17" x14ac:dyDescent="0.3">
      <c r="A289" s="11"/>
      <c r="B289" s="60"/>
      <c r="C289" s="53" t="str">
        <f>+IFERROR(VLOOKUP(B289,Table4[],2,FALSE)," ")</f>
        <v xml:space="preserve"> </v>
      </c>
      <c r="D289" s="14"/>
      <c r="E289" s="14"/>
      <c r="F289" s="14"/>
      <c r="G289" s="14"/>
      <c r="H289" s="55">
        <f t="shared" si="28"/>
        <v>0</v>
      </c>
      <c r="I289" s="14"/>
      <c r="J289" s="55">
        <f t="shared" si="29"/>
        <v>0</v>
      </c>
      <c r="K289" s="57">
        <f t="shared" si="30"/>
        <v>0</v>
      </c>
      <c r="L289" s="77">
        <f t="shared" si="32"/>
        <v>0</v>
      </c>
      <c r="M289" s="64">
        <f t="shared" si="33"/>
        <v>0</v>
      </c>
      <c r="N289" s="55">
        <f t="shared" si="31"/>
        <v>0</v>
      </c>
      <c r="O289" s="64">
        <f t="shared" si="34"/>
        <v>0</v>
      </c>
      <c r="P289" s="89"/>
      <c r="Q289" s="86"/>
    </row>
    <row r="290" spans="1:17" x14ac:dyDescent="0.3">
      <c r="A290" s="11"/>
      <c r="B290" s="60"/>
      <c r="C290" s="53" t="str">
        <f>+IFERROR(VLOOKUP(B290,Table4[],2,FALSE)," ")</f>
        <v xml:space="preserve"> </v>
      </c>
      <c r="D290" s="14"/>
      <c r="E290" s="14"/>
      <c r="F290" s="14"/>
      <c r="G290" s="14"/>
      <c r="H290" s="55">
        <f t="shared" si="28"/>
        <v>0</v>
      </c>
      <c r="I290" s="14"/>
      <c r="J290" s="55">
        <f t="shared" si="29"/>
        <v>0</v>
      </c>
      <c r="K290" s="57">
        <f t="shared" si="30"/>
        <v>0</v>
      </c>
      <c r="L290" s="77">
        <f t="shared" si="32"/>
        <v>0</v>
      </c>
      <c r="M290" s="64">
        <f t="shared" si="33"/>
        <v>0</v>
      </c>
      <c r="N290" s="55">
        <f t="shared" si="31"/>
        <v>0</v>
      </c>
      <c r="O290" s="64">
        <f t="shared" si="34"/>
        <v>0</v>
      </c>
      <c r="P290" s="89"/>
      <c r="Q290" s="86"/>
    </row>
    <row r="291" spans="1:17" x14ac:dyDescent="0.3">
      <c r="A291" s="11"/>
      <c r="B291" s="60"/>
      <c r="C291" s="53" t="str">
        <f>+IFERROR(VLOOKUP(B291,Table4[],2,FALSE)," ")</f>
        <v xml:space="preserve"> </v>
      </c>
      <c r="D291" s="14"/>
      <c r="E291" s="14"/>
      <c r="F291" s="14"/>
      <c r="G291" s="14"/>
      <c r="H291" s="55">
        <f t="shared" si="28"/>
        <v>0</v>
      </c>
      <c r="I291" s="14"/>
      <c r="J291" s="55">
        <f t="shared" si="29"/>
        <v>0</v>
      </c>
      <c r="K291" s="57">
        <f t="shared" si="30"/>
        <v>0</v>
      </c>
      <c r="L291" s="77">
        <f t="shared" si="32"/>
        <v>0</v>
      </c>
      <c r="M291" s="64">
        <f t="shared" si="33"/>
        <v>0</v>
      </c>
      <c r="N291" s="55">
        <f t="shared" si="31"/>
        <v>0</v>
      </c>
      <c r="O291" s="64">
        <f t="shared" si="34"/>
        <v>0</v>
      </c>
      <c r="P291" s="89"/>
      <c r="Q291" s="86"/>
    </row>
    <row r="292" spans="1:17" x14ac:dyDescent="0.3">
      <c r="A292" s="11"/>
      <c r="B292" s="60"/>
      <c r="C292" s="53" t="str">
        <f>+IFERROR(VLOOKUP(B292,Table4[],2,FALSE)," ")</f>
        <v xml:space="preserve"> </v>
      </c>
      <c r="D292" s="14"/>
      <c r="E292" s="14"/>
      <c r="F292" s="14"/>
      <c r="G292" s="14"/>
      <c r="H292" s="55">
        <f t="shared" si="28"/>
        <v>0</v>
      </c>
      <c r="I292" s="14"/>
      <c r="J292" s="55">
        <f t="shared" si="29"/>
        <v>0</v>
      </c>
      <c r="K292" s="57">
        <f t="shared" si="30"/>
        <v>0</v>
      </c>
      <c r="L292" s="77">
        <f t="shared" si="32"/>
        <v>0</v>
      </c>
      <c r="M292" s="64">
        <f t="shared" si="33"/>
        <v>0</v>
      </c>
      <c r="N292" s="55">
        <f t="shared" si="31"/>
        <v>0</v>
      </c>
      <c r="O292" s="64">
        <f t="shared" si="34"/>
        <v>0</v>
      </c>
      <c r="P292" s="89"/>
      <c r="Q292" s="86"/>
    </row>
    <row r="293" spans="1:17" x14ac:dyDescent="0.3">
      <c r="A293" s="11"/>
      <c r="B293" s="60"/>
      <c r="C293" s="53" t="str">
        <f>+IFERROR(VLOOKUP(B293,Table4[],2,FALSE)," ")</f>
        <v xml:space="preserve"> </v>
      </c>
      <c r="D293" s="14"/>
      <c r="E293" s="14"/>
      <c r="F293" s="14"/>
      <c r="G293" s="14"/>
      <c r="H293" s="55">
        <f t="shared" si="28"/>
        <v>0</v>
      </c>
      <c r="I293" s="14"/>
      <c r="J293" s="55">
        <f t="shared" si="29"/>
        <v>0</v>
      </c>
      <c r="K293" s="57">
        <f t="shared" si="30"/>
        <v>0</v>
      </c>
      <c r="L293" s="77">
        <f t="shared" si="32"/>
        <v>0</v>
      </c>
      <c r="M293" s="64">
        <f t="shared" si="33"/>
        <v>0</v>
      </c>
      <c r="N293" s="55">
        <f t="shared" si="31"/>
        <v>0</v>
      </c>
      <c r="O293" s="64">
        <f t="shared" si="34"/>
        <v>0</v>
      </c>
      <c r="P293" s="89"/>
      <c r="Q293" s="86"/>
    </row>
    <row r="294" spans="1:17" x14ac:dyDescent="0.3">
      <c r="A294" s="11"/>
      <c r="B294" s="60"/>
      <c r="C294" s="53" t="str">
        <f>+IFERROR(VLOOKUP(B294,Table4[],2,FALSE)," ")</f>
        <v xml:space="preserve"> </v>
      </c>
      <c r="D294" s="14"/>
      <c r="E294" s="14"/>
      <c r="F294" s="14"/>
      <c r="G294" s="14"/>
      <c r="H294" s="55">
        <f t="shared" si="28"/>
        <v>0</v>
      </c>
      <c r="I294" s="14"/>
      <c r="J294" s="55">
        <f t="shared" si="29"/>
        <v>0</v>
      </c>
      <c r="K294" s="57">
        <f t="shared" si="30"/>
        <v>0</v>
      </c>
      <c r="L294" s="77">
        <f t="shared" si="32"/>
        <v>0</v>
      </c>
      <c r="M294" s="64">
        <f t="shared" si="33"/>
        <v>0</v>
      </c>
      <c r="N294" s="55">
        <f t="shared" si="31"/>
        <v>0</v>
      </c>
      <c r="O294" s="64">
        <f t="shared" si="34"/>
        <v>0</v>
      </c>
      <c r="P294" s="89"/>
      <c r="Q294" s="86"/>
    </row>
    <row r="295" spans="1:17" x14ac:dyDescent="0.3">
      <c r="A295" s="11"/>
      <c r="B295" s="60"/>
      <c r="C295" s="53" t="str">
        <f>+IFERROR(VLOOKUP(B295,Table4[],2,FALSE)," ")</f>
        <v xml:space="preserve"> </v>
      </c>
      <c r="D295" s="14"/>
      <c r="E295" s="14"/>
      <c r="F295" s="14"/>
      <c r="G295" s="14"/>
      <c r="H295" s="55">
        <f t="shared" si="28"/>
        <v>0</v>
      </c>
      <c r="I295" s="14"/>
      <c r="J295" s="55">
        <f t="shared" si="29"/>
        <v>0</v>
      </c>
      <c r="K295" s="57">
        <f t="shared" si="30"/>
        <v>0</v>
      </c>
      <c r="L295" s="77">
        <f t="shared" si="32"/>
        <v>0</v>
      </c>
      <c r="M295" s="64">
        <f t="shared" si="33"/>
        <v>0</v>
      </c>
      <c r="N295" s="55">
        <f t="shared" si="31"/>
        <v>0</v>
      </c>
      <c r="O295" s="64">
        <f t="shared" si="34"/>
        <v>0</v>
      </c>
      <c r="P295" s="89"/>
      <c r="Q295" s="86"/>
    </row>
    <row r="296" spans="1:17" x14ac:dyDescent="0.3">
      <c r="A296" s="11"/>
      <c r="B296" s="60"/>
      <c r="C296" s="53" t="str">
        <f>+IFERROR(VLOOKUP(B296,Table4[],2,FALSE)," ")</f>
        <v xml:space="preserve"> </v>
      </c>
      <c r="D296" s="14"/>
      <c r="E296" s="14"/>
      <c r="F296" s="14"/>
      <c r="G296" s="14"/>
      <c r="H296" s="55">
        <f t="shared" si="28"/>
        <v>0</v>
      </c>
      <c r="I296" s="14"/>
      <c r="J296" s="55">
        <f t="shared" si="29"/>
        <v>0</v>
      </c>
      <c r="K296" s="57">
        <f t="shared" si="30"/>
        <v>0</v>
      </c>
      <c r="L296" s="77">
        <f t="shared" si="32"/>
        <v>0</v>
      </c>
      <c r="M296" s="64">
        <f t="shared" si="33"/>
        <v>0</v>
      </c>
      <c r="N296" s="55">
        <f t="shared" si="31"/>
        <v>0</v>
      </c>
      <c r="O296" s="64">
        <f t="shared" si="34"/>
        <v>0</v>
      </c>
      <c r="P296" s="89"/>
      <c r="Q296" s="86"/>
    </row>
    <row r="297" spans="1:17" x14ac:dyDescent="0.3">
      <c r="A297" s="11"/>
      <c r="B297" s="60"/>
      <c r="C297" s="53" t="str">
        <f>+IFERROR(VLOOKUP(B297,Table4[],2,FALSE)," ")</f>
        <v xml:space="preserve"> </v>
      </c>
      <c r="D297" s="14"/>
      <c r="E297" s="14"/>
      <c r="F297" s="14"/>
      <c r="G297" s="14"/>
      <c r="H297" s="55">
        <f t="shared" si="28"/>
        <v>0</v>
      </c>
      <c r="I297" s="14"/>
      <c r="J297" s="55">
        <f t="shared" si="29"/>
        <v>0</v>
      </c>
      <c r="K297" s="57">
        <f t="shared" si="30"/>
        <v>0</v>
      </c>
      <c r="L297" s="77">
        <f t="shared" si="32"/>
        <v>0</v>
      </c>
      <c r="M297" s="64">
        <f t="shared" si="33"/>
        <v>0</v>
      </c>
      <c r="N297" s="55">
        <f t="shared" si="31"/>
        <v>0</v>
      </c>
      <c r="O297" s="64">
        <f t="shared" si="34"/>
        <v>0</v>
      </c>
      <c r="P297" s="89"/>
      <c r="Q297" s="86"/>
    </row>
    <row r="298" spans="1:17" x14ac:dyDescent="0.3">
      <c r="A298" s="11"/>
      <c r="B298" s="60"/>
      <c r="C298" s="53" t="str">
        <f>+IFERROR(VLOOKUP(B298,Table4[],2,FALSE)," ")</f>
        <v xml:space="preserve"> </v>
      </c>
      <c r="D298" s="14"/>
      <c r="E298" s="14"/>
      <c r="F298" s="14"/>
      <c r="G298" s="14"/>
      <c r="H298" s="55">
        <f t="shared" si="28"/>
        <v>0</v>
      </c>
      <c r="I298" s="14"/>
      <c r="J298" s="55">
        <f t="shared" si="29"/>
        <v>0</v>
      </c>
      <c r="K298" s="57">
        <f t="shared" si="30"/>
        <v>0</v>
      </c>
      <c r="L298" s="77">
        <f t="shared" si="32"/>
        <v>0</v>
      </c>
      <c r="M298" s="64">
        <f t="shared" si="33"/>
        <v>0</v>
      </c>
      <c r="N298" s="55">
        <f t="shared" si="31"/>
        <v>0</v>
      </c>
      <c r="O298" s="64">
        <f t="shared" si="34"/>
        <v>0</v>
      </c>
      <c r="P298" s="89"/>
      <c r="Q298" s="86"/>
    </row>
    <row r="299" spans="1:17" x14ac:dyDescent="0.3">
      <c r="A299" s="11"/>
      <c r="B299" s="60"/>
      <c r="C299" s="53" t="str">
        <f>+IFERROR(VLOOKUP(B299,Table4[],2,FALSE)," ")</f>
        <v xml:space="preserve"> </v>
      </c>
      <c r="D299" s="14"/>
      <c r="E299" s="14"/>
      <c r="F299" s="14"/>
      <c r="G299" s="14"/>
      <c r="H299" s="55">
        <f t="shared" si="28"/>
        <v>0</v>
      </c>
      <c r="I299" s="14"/>
      <c r="J299" s="55">
        <f t="shared" si="29"/>
        <v>0</v>
      </c>
      <c r="K299" s="57">
        <f t="shared" si="30"/>
        <v>0</v>
      </c>
      <c r="L299" s="77">
        <f t="shared" si="32"/>
        <v>0</v>
      </c>
      <c r="M299" s="64">
        <f t="shared" si="33"/>
        <v>0</v>
      </c>
      <c r="N299" s="55">
        <f t="shared" si="31"/>
        <v>0</v>
      </c>
      <c r="O299" s="64">
        <f t="shared" si="34"/>
        <v>0</v>
      </c>
      <c r="P299" s="89"/>
      <c r="Q299" s="86"/>
    </row>
    <row r="300" spans="1:17" x14ac:dyDescent="0.3">
      <c r="A300" s="11"/>
      <c r="B300" s="60"/>
      <c r="C300" s="53" t="str">
        <f>+IFERROR(VLOOKUP(B300,Table4[],2,FALSE)," ")</f>
        <v xml:space="preserve"> </v>
      </c>
      <c r="D300" s="14"/>
      <c r="E300" s="14"/>
      <c r="F300" s="14"/>
      <c r="G300" s="14"/>
      <c r="H300" s="55">
        <f t="shared" si="28"/>
        <v>0</v>
      </c>
      <c r="I300" s="14"/>
      <c r="J300" s="55">
        <f t="shared" si="29"/>
        <v>0</v>
      </c>
      <c r="K300" s="57">
        <f t="shared" si="30"/>
        <v>0</v>
      </c>
      <c r="L300" s="77">
        <f t="shared" si="32"/>
        <v>0</v>
      </c>
      <c r="M300" s="64">
        <f t="shared" si="33"/>
        <v>0</v>
      </c>
      <c r="N300" s="55">
        <f t="shared" si="31"/>
        <v>0</v>
      </c>
      <c r="O300" s="64">
        <f t="shared" si="34"/>
        <v>0</v>
      </c>
      <c r="P300" s="89"/>
      <c r="Q300" s="86"/>
    </row>
    <row r="301" spans="1:17" x14ac:dyDescent="0.3">
      <c r="A301" s="11"/>
      <c r="B301" s="60"/>
      <c r="C301" s="53" t="str">
        <f>+IFERROR(VLOOKUP(B301,Table4[],2,FALSE)," ")</f>
        <v xml:space="preserve"> </v>
      </c>
      <c r="D301" s="14"/>
      <c r="E301" s="14"/>
      <c r="F301" s="14"/>
      <c r="G301" s="14"/>
      <c r="H301" s="55">
        <f t="shared" si="28"/>
        <v>0</v>
      </c>
      <c r="I301" s="14"/>
      <c r="J301" s="55">
        <f t="shared" si="29"/>
        <v>0</v>
      </c>
      <c r="K301" s="57">
        <f t="shared" si="30"/>
        <v>0</v>
      </c>
      <c r="L301" s="77">
        <f t="shared" si="32"/>
        <v>0</v>
      </c>
      <c r="M301" s="64">
        <f t="shared" si="33"/>
        <v>0</v>
      </c>
      <c r="N301" s="55">
        <f t="shared" si="31"/>
        <v>0</v>
      </c>
      <c r="O301" s="64">
        <f t="shared" si="34"/>
        <v>0</v>
      </c>
      <c r="P301" s="89"/>
      <c r="Q301" s="86"/>
    </row>
    <row r="302" spans="1:17" x14ac:dyDescent="0.3">
      <c r="A302" s="11"/>
      <c r="B302" s="60"/>
      <c r="C302" s="53" t="str">
        <f>+IFERROR(VLOOKUP(B302,Table4[],2,FALSE)," ")</f>
        <v xml:space="preserve"> </v>
      </c>
      <c r="D302" s="14"/>
      <c r="E302" s="14"/>
      <c r="F302" s="14"/>
      <c r="G302" s="14"/>
      <c r="H302" s="55">
        <f t="shared" si="28"/>
        <v>0</v>
      </c>
      <c r="I302" s="14"/>
      <c r="J302" s="55">
        <f t="shared" si="29"/>
        <v>0</v>
      </c>
      <c r="K302" s="57">
        <f t="shared" si="30"/>
        <v>0</v>
      </c>
      <c r="L302" s="77">
        <f t="shared" si="32"/>
        <v>0</v>
      </c>
      <c r="M302" s="64">
        <f t="shared" si="33"/>
        <v>0</v>
      </c>
      <c r="N302" s="55">
        <f t="shared" si="31"/>
        <v>0</v>
      </c>
      <c r="O302" s="64">
        <f t="shared" si="34"/>
        <v>0</v>
      </c>
      <c r="P302" s="89"/>
      <c r="Q302" s="86"/>
    </row>
    <row r="303" spans="1:17" x14ac:dyDescent="0.3">
      <c r="A303" s="11"/>
      <c r="B303" s="60"/>
      <c r="C303" s="53" t="str">
        <f>+IFERROR(VLOOKUP(B303,Table4[],2,FALSE)," ")</f>
        <v xml:space="preserve"> </v>
      </c>
      <c r="D303" s="14"/>
      <c r="E303" s="14"/>
      <c r="F303" s="14"/>
      <c r="G303" s="14"/>
      <c r="H303" s="55">
        <f t="shared" si="28"/>
        <v>0</v>
      </c>
      <c r="I303" s="14"/>
      <c r="J303" s="55">
        <f t="shared" si="29"/>
        <v>0</v>
      </c>
      <c r="K303" s="57">
        <f t="shared" si="30"/>
        <v>0</v>
      </c>
      <c r="L303" s="77">
        <f t="shared" si="32"/>
        <v>0</v>
      </c>
      <c r="M303" s="64">
        <f t="shared" si="33"/>
        <v>0</v>
      </c>
      <c r="N303" s="55">
        <f t="shared" si="31"/>
        <v>0</v>
      </c>
      <c r="O303" s="64">
        <f t="shared" si="34"/>
        <v>0</v>
      </c>
      <c r="P303" s="89"/>
      <c r="Q303" s="86"/>
    </row>
    <row r="304" spans="1:17" x14ac:dyDescent="0.3">
      <c r="A304" s="11"/>
      <c r="B304" s="60"/>
      <c r="C304" s="53" t="str">
        <f>+IFERROR(VLOOKUP(B304,Table4[],2,FALSE)," ")</f>
        <v xml:space="preserve"> </v>
      </c>
      <c r="D304" s="14"/>
      <c r="E304" s="14"/>
      <c r="F304" s="14"/>
      <c r="G304" s="14"/>
      <c r="H304" s="55">
        <f t="shared" si="28"/>
        <v>0</v>
      </c>
      <c r="I304" s="14"/>
      <c r="J304" s="55">
        <f t="shared" si="29"/>
        <v>0</v>
      </c>
      <c r="K304" s="57">
        <f t="shared" si="30"/>
        <v>0</v>
      </c>
      <c r="L304" s="77">
        <f t="shared" si="32"/>
        <v>0</v>
      </c>
      <c r="M304" s="64">
        <f t="shared" si="33"/>
        <v>0</v>
      </c>
      <c r="N304" s="55">
        <f t="shared" si="31"/>
        <v>0</v>
      </c>
      <c r="O304" s="64">
        <f t="shared" si="34"/>
        <v>0</v>
      </c>
      <c r="P304" s="89"/>
      <c r="Q304" s="86"/>
    </row>
  </sheetData>
  <mergeCells count="1">
    <mergeCell ref="A6:G6"/>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4" operator="greaterThan" id="{8A1C2BAC-555D-4F53-BB64-7B3D426B2E8A}">
            <xm:f>'Drop Downs'!$B$9</xm:f>
            <x14:dxf>
              <font>
                <color rgb="FF9C0006"/>
              </font>
              <fill>
                <patternFill>
                  <bgColor rgb="FFFFC7CE"/>
                </patternFill>
              </fill>
            </x14:dxf>
          </x14:cfRule>
          <xm:sqref>J10:J304</xm:sqref>
        </x14:conditionalFormatting>
        <x14:conditionalFormatting xmlns:xm="http://schemas.microsoft.com/office/excel/2006/main">
          <x14:cfRule type="cellIs" priority="8" operator="greaterThan" id="{1DA0A295-710A-4FD5-BB72-E69D9A7F185B}">
            <xm:f>'Drop Downs'!$B$7</xm:f>
            <x14:dxf>
              <font>
                <color rgb="FF9C0006"/>
              </font>
              <fill>
                <patternFill>
                  <bgColor rgb="FFFFC7CE"/>
                </patternFill>
              </fill>
            </x14:dxf>
          </x14:cfRule>
          <xm:sqref>K10:K304</xm:sqref>
        </x14:conditionalFormatting>
        <x14:conditionalFormatting xmlns:xm="http://schemas.microsoft.com/office/excel/2006/main">
          <x14:cfRule type="cellIs" priority="2" operator="greaterThan" id="{28DF2460-311A-48D1-AB30-71A62B6E8345}">
            <xm:f>'Drop Downs'!$B$9</xm:f>
            <x14:dxf>
              <font>
                <color rgb="FF9C0006"/>
              </font>
              <fill>
                <patternFill>
                  <bgColor rgb="FFFFC7CE"/>
                </patternFill>
              </fill>
            </x14:dxf>
          </x14:cfRule>
          <xm:sqref>L10:L304</xm:sqref>
        </x14:conditionalFormatting>
        <x14:conditionalFormatting xmlns:xm="http://schemas.microsoft.com/office/excel/2006/main">
          <x14:cfRule type="cellIs" priority="1" operator="greaterThan" id="{72786DA8-1598-42C1-94E3-AE38810A0F51}">
            <xm:f>'Drop Downs'!$B$7</xm:f>
            <x14:dxf>
              <font>
                <color rgb="FF9C0006"/>
              </font>
              <fill>
                <patternFill>
                  <bgColor rgb="FFFFC7CE"/>
                </patternFill>
              </fill>
            </x14:dxf>
          </x14:cfRule>
          <xm:sqref>M10:M304</xm:sqref>
        </x14:conditionalFormatting>
        <x14:conditionalFormatting xmlns:xm="http://schemas.microsoft.com/office/excel/2006/main">
          <x14:cfRule type="cellIs" priority="3" operator="greaterThan" id="{E2C9309B-2DDD-4E5F-BAE8-7F542B7F7014}">
            <xm:f>'Drop Downs'!$B$9</xm:f>
            <x14:dxf>
              <font>
                <color rgb="FF9C0006"/>
              </font>
              <fill>
                <patternFill>
                  <bgColor rgb="FFFFC7CE"/>
                </patternFill>
              </fill>
            </x14:dxf>
          </x14:cfRule>
          <xm:sqref>N10:N304</xm:sqref>
        </x14:conditionalFormatting>
        <x14:conditionalFormatting xmlns:xm="http://schemas.microsoft.com/office/excel/2006/main">
          <x14:cfRule type="cellIs" priority="6" operator="greaterThan" id="{090C4470-7E46-424F-B114-D257A0CC1495}">
            <xm:f>'Drop Downs'!$B$7</xm:f>
            <x14:dxf>
              <font>
                <color rgb="FF9C0006"/>
              </font>
              <fill>
                <patternFill>
                  <bgColor rgb="FFFFC7CE"/>
                </patternFill>
              </fill>
            </x14:dxf>
          </x14:cfRule>
          <xm:sqref>O10:O304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Account Pool" prompt="Choose the appropriate account pool from the drop down list" xr:uid="{294655D0-7511-4EB9-A7EC-7C6E268CE6A0}">
          <x14:formula1>
            <xm:f>'Drop Downs'!$I$2:$I$26</xm:f>
          </x14:formula1>
          <xm:sqref>B10:B304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E8CC6-8CD4-41C8-AF8E-5A6EC8D7E43E}">
  <sheetPr>
    <tabColor rgb="FFFFFF00"/>
  </sheetPr>
  <dimension ref="A1:G15"/>
  <sheetViews>
    <sheetView workbookViewId="0">
      <selection activeCell="A8" sqref="A8"/>
    </sheetView>
  </sheetViews>
  <sheetFormatPr defaultRowHeight="14.4" x14ac:dyDescent="0.3"/>
  <cols>
    <col min="1" max="1" width="23.5546875" customWidth="1"/>
    <col min="2" max="2" width="17.5546875" customWidth="1"/>
    <col min="3" max="3" width="29" customWidth="1"/>
    <col min="4" max="4" width="27.6640625" customWidth="1"/>
    <col min="5" max="5" width="73.33203125" customWidth="1"/>
    <col min="6" max="6" width="14" customWidth="1"/>
  </cols>
  <sheetData>
    <row r="1" spans="1:7" ht="15.6" x14ac:dyDescent="0.3">
      <c r="A1" s="40" t="s">
        <v>83</v>
      </c>
      <c r="B1" s="3"/>
      <c r="C1" s="2"/>
      <c r="D1" s="50" t="s">
        <v>93</v>
      </c>
      <c r="E1" s="13"/>
      <c r="F1" s="13"/>
      <c r="G1" s="13"/>
    </row>
    <row r="2" spans="1:7" ht="15.6" x14ac:dyDescent="0.3">
      <c r="A2" s="40" t="s">
        <v>153</v>
      </c>
      <c r="B2" s="3"/>
      <c r="C2" s="2"/>
      <c r="D2" s="51" t="s">
        <v>94</v>
      </c>
      <c r="E2" s="13"/>
      <c r="F2" s="13"/>
      <c r="G2" s="13"/>
    </row>
    <row r="3" spans="1:7" ht="15.6" x14ac:dyDescent="0.3">
      <c r="A3" s="40" t="str">
        <f>+Instructions!A3</f>
        <v>For Budget Year 2026 - 2027</v>
      </c>
      <c r="B3" s="3"/>
      <c r="C3" s="2"/>
      <c r="D3" s="58" t="s">
        <v>95</v>
      </c>
      <c r="E3" s="13"/>
      <c r="F3" s="13"/>
      <c r="G3" s="13"/>
    </row>
    <row r="4" spans="1:7" ht="15.6" x14ac:dyDescent="0.3">
      <c r="A4" s="40"/>
      <c r="B4" s="3"/>
      <c r="C4" s="2"/>
      <c r="D4" s="85" t="s">
        <v>144</v>
      </c>
      <c r="E4" s="13"/>
      <c r="F4" s="13"/>
      <c r="G4" s="13"/>
    </row>
    <row r="5" spans="1:7" ht="15" thickBot="1" x14ac:dyDescent="0.35">
      <c r="B5" s="3"/>
      <c r="C5" s="2"/>
      <c r="D5" s="13"/>
      <c r="E5" s="13"/>
      <c r="F5" s="13"/>
      <c r="G5" s="13"/>
    </row>
    <row r="6" spans="1:7" ht="15" thickBot="1" x14ac:dyDescent="0.35">
      <c r="A6" s="124" t="s">
        <v>266</v>
      </c>
      <c r="B6" s="125"/>
      <c r="C6" s="125"/>
      <c r="D6" s="125"/>
      <c r="E6" s="125"/>
      <c r="F6" s="125"/>
      <c r="G6" s="126"/>
    </row>
    <row r="7" spans="1:7" ht="18.600000000000001" thickBot="1" x14ac:dyDescent="0.35">
      <c r="A7" s="134" t="s">
        <v>271</v>
      </c>
      <c r="B7" s="135"/>
      <c r="C7" s="135"/>
      <c r="D7" s="135"/>
      <c r="E7" s="136"/>
    </row>
    <row r="9" spans="1:7" ht="15.6" x14ac:dyDescent="0.3">
      <c r="A9" s="25" t="s">
        <v>0</v>
      </c>
      <c r="B9" s="47" t="s">
        <v>1</v>
      </c>
      <c r="C9" s="48" t="s">
        <v>76</v>
      </c>
      <c r="D9" s="76" t="s">
        <v>265</v>
      </c>
      <c r="E9" s="38" t="s">
        <v>9</v>
      </c>
      <c r="F9" s="84" t="s">
        <v>98</v>
      </c>
    </row>
    <row r="10" spans="1:7" ht="28.8" x14ac:dyDescent="0.3">
      <c r="A10" s="32" t="s">
        <v>89</v>
      </c>
      <c r="B10" s="33" t="s">
        <v>90</v>
      </c>
      <c r="C10" s="34" t="s">
        <v>91</v>
      </c>
      <c r="D10" s="42" t="s">
        <v>152</v>
      </c>
      <c r="E10" s="24" t="s">
        <v>156</v>
      </c>
      <c r="F10" s="59" t="s">
        <v>155</v>
      </c>
    </row>
    <row r="11" spans="1:7" x14ac:dyDescent="0.3">
      <c r="A11" s="11"/>
      <c r="B11" s="60"/>
      <c r="C11" s="61" t="str">
        <f>+IFERROR(VLOOKUP(B11,Table4[],2,FALSE)," ")</f>
        <v xml:space="preserve"> </v>
      </c>
      <c r="D11" s="62"/>
      <c r="E11" s="89"/>
      <c r="F11" s="87"/>
    </row>
    <row r="12" spans="1:7" x14ac:dyDescent="0.3">
      <c r="A12" s="11"/>
      <c r="B12" s="60"/>
      <c r="C12" s="53" t="str">
        <f>+IFERROR(VLOOKUP(B12,Table4[],2,FALSE)," ")</f>
        <v xml:space="preserve"> </v>
      </c>
      <c r="D12" s="14"/>
      <c r="E12" s="90"/>
      <c r="F12" s="86"/>
    </row>
    <row r="13" spans="1:7" x14ac:dyDescent="0.3">
      <c r="A13" s="11"/>
      <c r="B13" s="60"/>
      <c r="C13" s="53" t="str">
        <f>+IFERROR(VLOOKUP(B13,Table4[],2,FALSE)," ")</f>
        <v xml:space="preserve"> </v>
      </c>
      <c r="D13" s="14"/>
      <c r="E13" s="90"/>
      <c r="F13" s="86"/>
    </row>
    <row r="14" spans="1:7" x14ac:dyDescent="0.3">
      <c r="A14" s="11"/>
      <c r="B14" s="60"/>
      <c r="C14" s="53" t="str">
        <f>+IFERROR(VLOOKUP(B14,Table4[],2,FALSE)," ")</f>
        <v xml:space="preserve"> </v>
      </c>
      <c r="D14" s="14"/>
      <c r="E14" s="90"/>
      <c r="F14" s="86"/>
    </row>
    <row r="15" spans="1:7" x14ac:dyDescent="0.3">
      <c r="A15" s="11"/>
      <c r="B15" s="60"/>
      <c r="C15" s="53" t="str">
        <f>+IFERROR(VLOOKUP(B15,Table4[],2,FALSE)," ")</f>
        <v xml:space="preserve"> </v>
      </c>
      <c r="D15" s="14"/>
      <c r="E15" s="90"/>
      <c r="F15" s="86"/>
    </row>
  </sheetData>
  <mergeCells count="2">
    <mergeCell ref="A6:G6"/>
    <mergeCell ref="A7:E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Account Pool" prompt="Choose the appropriate account pool from the drop down list" xr:uid="{C7D5665D-C0EA-46D3-8051-C1AAE5ED5A96}">
          <x14:formula1>
            <xm:f>'Drop Downs'!$I$2:$I$26</xm:f>
          </x14:formula1>
          <xm:sqref>B11:B15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CE41D-8B75-424A-8989-9AE719D0FF9E}">
  <sheetPr>
    <tabColor rgb="FFFFC000"/>
  </sheetPr>
  <dimension ref="A1:G44"/>
  <sheetViews>
    <sheetView workbookViewId="0">
      <selection activeCell="A17" sqref="A17:XFD20"/>
    </sheetView>
  </sheetViews>
  <sheetFormatPr defaultRowHeight="14.4" x14ac:dyDescent="0.3"/>
  <cols>
    <col min="1" max="2" width="19.5546875" customWidth="1"/>
    <col min="3" max="3" width="31" customWidth="1"/>
    <col min="4" max="4" width="25" customWidth="1"/>
    <col min="5" max="5" width="50.5546875" customWidth="1"/>
    <col min="6" max="6" width="21.6640625" customWidth="1"/>
    <col min="7" max="7" width="13" customWidth="1"/>
  </cols>
  <sheetData>
    <row r="1" spans="1:7" ht="15.6" x14ac:dyDescent="0.3">
      <c r="A1" s="120" t="s">
        <v>83</v>
      </c>
      <c r="B1" s="120"/>
      <c r="C1" s="120"/>
      <c r="D1" s="4"/>
      <c r="E1" s="50" t="s">
        <v>93</v>
      </c>
      <c r="F1" s="13"/>
    </row>
    <row r="2" spans="1:7" ht="15.6" x14ac:dyDescent="0.3">
      <c r="A2" s="120" t="s">
        <v>158</v>
      </c>
      <c r="B2" s="120"/>
      <c r="C2" s="120"/>
      <c r="D2" s="4"/>
      <c r="E2" s="51" t="s">
        <v>94</v>
      </c>
      <c r="F2" s="13"/>
    </row>
    <row r="3" spans="1:7" ht="15.6" x14ac:dyDescent="0.3">
      <c r="A3" s="120" t="str">
        <f>+Instructions!$A$3</f>
        <v>For Budget Year 2026 - 2027</v>
      </c>
      <c r="B3" s="120"/>
      <c r="C3" s="120"/>
      <c r="D3" s="4"/>
      <c r="E3" s="58" t="s">
        <v>95</v>
      </c>
      <c r="F3" s="13"/>
    </row>
    <row r="4" spans="1:7" ht="15.6" x14ac:dyDescent="0.3">
      <c r="A4" s="81"/>
      <c r="B4" s="81"/>
      <c r="C4" s="81"/>
      <c r="D4" s="4"/>
      <c r="E4" s="88" t="s">
        <v>144</v>
      </c>
      <c r="F4" s="13"/>
    </row>
    <row r="5" spans="1:7" ht="15" thickBot="1" x14ac:dyDescent="0.35">
      <c r="A5" s="4"/>
      <c r="B5" s="4"/>
      <c r="D5" s="4"/>
      <c r="E5" s="13"/>
      <c r="F5" s="13"/>
    </row>
    <row r="6" spans="1:7" ht="16.2" thickBot="1" x14ac:dyDescent="0.35">
      <c r="A6" s="121" t="s">
        <v>159</v>
      </c>
      <c r="B6" s="122"/>
      <c r="C6" s="122"/>
      <c r="D6" s="122"/>
      <c r="E6" s="122"/>
      <c r="F6" s="123"/>
    </row>
    <row r="7" spans="1:7" x14ac:dyDescent="0.3">
      <c r="A7" s="4"/>
      <c r="B7" s="4"/>
      <c r="D7" s="4"/>
      <c r="E7" s="13"/>
      <c r="F7" s="13"/>
    </row>
    <row r="8" spans="1:7" ht="15" thickBot="1" x14ac:dyDescent="0.35">
      <c r="A8" s="4"/>
      <c r="B8" s="4"/>
      <c r="D8" s="4"/>
      <c r="E8" s="13"/>
      <c r="F8" s="13"/>
    </row>
    <row r="9" spans="1:7" ht="16.2" thickBot="1" x14ac:dyDescent="0.35">
      <c r="A9" s="127" t="s">
        <v>160</v>
      </c>
      <c r="B9" s="128"/>
      <c r="C9" s="128"/>
      <c r="D9" s="128"/>
      <c r="E9" s="128"/>
      <c r="F9" s="128"/>
      <c r="G9" s="129"/>
    </row>
    <row r="10" spans="1:7" ht="15.6" x14ac:dyDescent="0.3">
      <c r="A10" s="26" t="s">
        <v>157</v>
      </c>
      <c r="B10" s="26" t="s">
        <v>0</v>
      </c>
      <c r="C10" s="26" t="s">
        <v>4</v>
      </c>
      <c r="D10" s="26" t="s">
        <v>8</v>
      </c>
      <c r="E10" s="26" t="s">
        <v>9</v>
      </c>
      <c r="F10" s="49" t="s">
        <v>10</v>
      </c>
      <c r="G10" s="83" t="s">
        <v>98</v>
      </c>
    </row>
    <row r="11" spans="1:7" s="1" customFormat="1" ht="55.2" x14ac:dyDescent="0.3">
      <c r="A11" s="99" t="s">
        <v>162</v>
      </c>
      <c r="B11" s="99" t="s">
        <v>207</v>
      </c>
      <c r="C11" s="99" t="s">
        <v>17</v>
      </c>
      <c r="D11" s="99" t="s">
        <v>239</v>
      </c>
      <c r="E11" s="99" t="s">
        <v>163</v>
      </c>
      <c r="F11" s="102" t="s">
        <v>240</v>
      </c>
      <c r="G11" s="102" t="s">
        <v>99</v>
      </c>
    </row>
    <row r="12" spans="1:7" x14ac:dyDescent="0.3">
      <c r="A12" s="11"/>
      <c r="B12" s="11"/>
      <c r="C12" s="12"/>
      <c r="D12" s="72"/>
      <c r="E12" s="93"/>
      <c r="F12" s="14"/>
      <c r="G12" s="86"/>
    </row>
    <row r="13" spans="1:7" x14ac:dyDescent="0.3">
      <c r="A13" s="11"/>
      <c r="B13" s="11"/>
      <c r="C13" s="12"/>
      <c r="D13" s="72"/>
      <c r="E13" s="93"/>
      <c r="F13" s="14"/>
      <c r="G13" s="86"/>
    </row>
    <row r="14" spans="1:7" x14ac:dyDescent="0.3">
      <c r="A14" s="11"/>
      <c r="B14" s="11"/>
      <c r="C14" s="12"/>
      <c r="D14" s="72"/>
      <c r="E14" s="93"/>
      <c r="F14" s="14"/>
      <c r="G14" s="86"/>
    </row>
    <row r="15" spans="1:7" x14ac:dyDescent="0.3">
      <c r="A15" s="11"/>
      <c r="B15" s="11"/>
      <c r="C15" s="12"/>
      <c r="D15" s="72"/>
      <c r="E15" s="93"/>
      <c r="F15" s="14"/>
      <c r="G15" s="86"/>
    </row>
    <row r="16" spans="1:7" x14ac:dyDescent="0.3">
      <c r="A16" s="11"/>
      <c r="B16" s="11"/>
      <c r="C16" s="12"/>
      <c r="D16" s="72"/>
      <c r="E16" s="93"/>
      <c r="F16" s="14"/>
      <c r="G16" s="86"/>
    </row>
    <row r="21" spans="1:7" ht="15" thickBot="1" x14ac:dyDescent="0.35"/>
    <row r="22" spans="1:7" ht="16.2" thickBot="1" x14ac:dyDescent="0.35">
      <c r="A22" s="127" t="s">
        <v>167</v>
      </c>
      <c r="B22" s="128"/>
      <c r="C22" s="128"/>
      <c r="D22" s="128"/>
      <c r="E22" s="128"/>
      <c r="F22" s="128"/>
      <c r="G22" s="129"/>
    </row>
    <row r="23" spans="1:7" ht="15.6" x14ac:dyDescent="0.3">
      <c r="A23" s="25" t="str">
        <f>+A10</f>
        <v>Department</v>
      </c>
      <c r="B23" s="25" t="s">
        <v>0</v>
      </c>
      <c r="C23" s="47" t="s">
        <v>1</v>
      </c>
      <c r="D23" s="48" t="s">
        <v>76</v>
      </c>
      <c r="E23" s="26" t="s">
        <v>9</v>
      </c>
      <c r="F23" s="49" t="s">
        <v>165</v>
      </c>
      <c r="G23" s="83" t="s">
        <v>98</v>
      </c>
    </row>
    <row r="24" spans="1:7" s="1" customFormat="1" ht="55.2" x14ac:dyDescent="0.3">
      <c r="A24" s="32" t="s">
        <v>161</v>
      </c>
      <c r="B24" s="99" t="s">
        <v>207</v>
      </c>
      <c r="C24" s="33" t="s">
        <v>90</v>
      </c>
      <c r="D24" s="34" t="s">
        <v>91</v>
      </c>
      <c r="E24" s="99" t="s">
        <v>164</v>
      </c>
      <c r="F24" s="102" t="s">
        <v>166</v>
      </c>
      <c r="G24" s="102" t="s">
        <v>99</v>
      </c>
    </row>
    <row r="25" spans="1:7" x14ac:dyDescent="0.3">
      <c r="A25" s="11"/>
      <c r="B25" s="11"/>
      <c r="C25" s="60"/>
      <c r="D25" s="61" t="str">
        <f>+IFERROR(VLOOKUP(C25,Table4[],2,FALSE)," ")</f>
        <v xml:space="preserve"> </v>
      </c>
      <c r="E25" s="90"/>
      <c r="F25" s="14"/>
      <c r="G25" s="86"/>
    </row>
    <row r="26" spans="1:7" x14ac:dyDescent="0.3">
      <c r="A26" s="11"/>
      <c r="B26" s="11"/>
      <c r="C26" s="60"/>
      <c r="D26" s="53" t="str">
        <f>+IFERROR(VLOOKUP(C26,Table4[],2,FALSE)," ")</f>
        <v xml:space="preserve"> </v>
      </c>
      <c r="E26" s="90"/>
      <c r="F26" s="14"/>
      <c r="G26" s="86"/>
    </row>
    <row r="27" spans="1:7" x14ac:dyDescent="0.3">
      <c r="A27" s="11"/>
      <c r="B27" s="11"/>
      <c r="C27" s="60"/>
      <c r="D27" s="53" t="str">
        <f>+IFERROR(VLOOKUP(C27,Table4[],2,FALSE)," ")</f>
        <v xml:space="preserve"> </v>
      </c>
      <c r="E27" s="90"/>
      <c r="F27" s="14"/>
      <c r="G27" s="86"/>
    </row>
    <row r="28" spans="1:7" x14ac:dyDescent="0.3">
      <c r="A28" s="11"/>
      <c r="B28" s="11"/>
      <c r="C28" s="60"/>
      <c r="D28" s="53" t="str">
        <f>+IFERROR(VLOOKUP(C28,Table4[],2,FALSE)," ")</f>
        <v xml:space="preserve"> </v>
      </c>
      <c r="E28" s="90"/>
      <c r="F28" s="14"/>
      <c r="G28" s="86"/>
    </row>
    <row r="29" spans="1:7" x14ac:dyDescent="0.3">
      <c r="A29" s="11"/>
      <c r="B29" s="11"/>
      <c r="C29" s="60"/>
      <c r="D29" s="53" t="str">
        <f>+IFERROR(VLOOKUP(C29,Table4[],2,FALSE)," ")</f>
        <v xml:space="preserve"> </v>
      </c>
      <c r="E29" s="90"/>
      <c r="F29" s="14"/>
      <c r="G29" s="86"/>
    </row>
    <row r="30" spans="1:7" x14ac:dyDescent="0.3">
      <c r="A30" s="11"/>
      <c r="B30" s="11"/>
      <c r="C30" s="60"/>
      <c r="D30" s="53" t="str">
        <f>+IFERROR(VLOOKUP(C30,Table4[],2,FALSE)," ")</f>
        <v xml:space="preserve"> </v>
      </c>
      <c r="E30" s="90"/>
      <c r="F30" s="14"/>
      <c r="G30" s="86"/>
    </row>
    <row r="31" spans="1:7" x14ac:dyDescent="0.3">
      <c r="A31" s="11"/>
      <c r="B31" s="11"/>
      <c r="C31" s="60"/>
      <c r="D31" s="53" t="str">
        <f>+IFERROR(VLOOKUP(C31,Table4[],2,FALSE)," ")</f>
        <v xml:space="preserve"> </v>
      </c>
      <c r="E31" s="90"/>
      <c r="F31" s="14"/>
      <c r="G31" s="86"/>
    </row>
    <row r="32" spans="1:7" x14ac:dyDescent="0.3">
      <c r="A32" s="11"/>
      <c r="B32" s="11"/>
      <c r="C32" s="60"/>
      <c r="D32" s="53" t="str">
        <f>+IFERROR(VLOOKUP(C32,Table4[],2,FALSE)," ")</f>
        <v xml:space="preserve"> </v>
      </c>
      <c r="E32" s="90"/>
      <c r="F32" s="14"/>
      <c r="G32" s="86"/>
    </row>
    <row r="33" spans="1:7" x14ac:dyDescent="0.3">
      <c r="A33" s="11"/>
      <c r="B33" s="11"/>
      <c r="C33" s="60"/>
      <c r="D33" s="53" t="str">
        <f>+IFERROR(VLOOKUP(C33,Table4[],2,FALSE)," ")</f>
        <v xml:space="preserve"> </v>
      </c>
      <c r="E33" s="90"/>
      <c r="F33" s="14"/>
      <c r="G33" s="86"/>
    </row>
    <row r="34" spans="1:7" x14ac:dyDescent="0.3">
      <c r="A34" s="11"/>
      <c r="B34" s="11"/>
      <c r="C34" s="60"/>
      <c r="D34" s="53" t="str">
        <f>+IFERROR(VLOOKUP(C34,Table4[],2,FALSE)," ")</f>
        <v xml:space="preserve"> </v>
      </c>
      <c r="E34" s="90"/>
      <c r="F34" s="14"/>
      <c r="G34" s="86"/>
    </row>
    <row r="35" spans="1:7" x14ac:dyDescent="0.3">
      <c r="A35" s="11"/>
      <c r="B35" s="11"/>
      <c r="C35" s="60"/>
      <c r="D35" s="53" t="str">
        <f>+IFERROR(VLOOKUP(C35,Table4[],2,FALSE)," ")</f>
        <v xml:space="preserve"> </v>
      </c>
      <c r="E35" s="90"/>
      <c r="F35" s="14"/>
      <c r="G35" s="86"/>
    </row>
    <row r="36" spans="1:7" x14ac:dyDescent="0.3">
      <c r="A36" s="11"/>
      <c r="B36" s="11"/>
      <c r="C36" s="60"/>
      <c r="D36" s="53" t="str">
        <f>+IFERROR(VLOOKUP(C36,Table4[],2,FALSE)," ")</f>
        <v xml:space="preserve"> </v>
      </c>
      <c r="E36" s="90"/>
      <c r="F36" s="14"/>
      <c r="G36" s="86"/>
    </row>
    <row r="37" spans="1:7" x14ac:dyDescent="0.3">
      <c r="A37" s="11"/>
      <c r="B37" s="11"/>
      <c r="C37" s="60"/>
      <c r="D37" s="53" t="str">
        <f>+IFERROR(VLOOKUP(C37,Table4[],2,FALSE)," ")</f>
        <v xml:space="preserve"> </v>
      </c>
      <c r="E37" s="90"/>
      <c r="F37" s="14"/>
      <c r="G37" s="86"/>
    </row>
    <row r="38" spans="1:7" x14ac:dyDescent="0.3">
      <c r="A38" s="11"/>
      <c r="B38" s="11"/>
      <c r="C38" s="60"/>
      <c r="D38" s="53" t="str">
        <f>+IFERROR(VLOOKUP(C38,Table4[],2,FALSE)," ")</f>
        <v xml:space="preserve"> </v>
      </c>
      <c r="E38" s="90"/>
      <c r="F38" s="14"/>
      <c r="G38" s="86"/>
    </row>
    <row r="39" spans="1:7" x14ac:dyDescent="0.3">
      <c r="A39" s="11"/>
      <c r="B39" s="11"/>
      <c r="C39" s="60"/>
      <c r="D39" s="53" t="str">
        <f>+IFERROR(VLOOKUP(C39,Table4[],2,FALSE)," ")</f>
        <v xml:space="preserve"> </v>
      </c>
      <c r="E39" s="90"/>
      <c r="F39" s="14"/>
      <c r="G39" s="86"/>
    </row>
    <row r="40" spans="1:7" x14ac:dyDescent="0.3">
      <c r="A40" s="11"/>
      <c r="B40" s="11"/>
      <c r="C40" s="60"/>
      <c r="D40" s="53" t="str">
        <f>+IFERROR(VLOOKUP(C40,Table4[],2,FALSE)," ")</f>
        <v xml:space="preserve"> </v>
      </c>
      <c r="E40" s="90"/>
      <c r="F40" s="14"/>
      <c r="G40" s="86"/>
    </row>
    <row r="41" spans="1:7" x14ac:dyDescent="0.3">
      <c r="A41" s="11"/>
      <c r="B41" s="11"/>
      <c r="C41" s="60"/>
      <c r="D41" s="53" t="str">
        <f>+IFERROR(VLOOKUP(C41,Table4[],2,FALSE)," ")</f>
        <v xml:space="preserve"> </v>
      </c>
      <c r="E41" s="90"/>
      <c r="F41" s="14"/>
      <c r="G41" s="86"/>
    </row>
    <row r="42" spans="1:7" x14ac:dyDescent="0.3">
      <c r="A42" s="11"/>
      <c r="B42" s="11"/>
      <c r="C42" s="60"/>
      <c r="D42" s="53" t="str">
        <f>+IFERROR(VLOOKUP(C42,Table4[],2,FALSE)," ")</f>
        <v xml:space="preserve"> </v>
      </c>
      <c r="E42" s="90"/>
      <c r="F42" s="14"/>
      <c r="G42" s="86"/>
    </row>
    <row r="43" spans="1:7" x14ac:dyDescent="0.3">
      <c r="A43" s="11"/>
      <c r="B43" s="11"/>
      <c r="C43" s="60"/>
      <c r="D43" s="53" t="str">
        <f>+IFERROR(VLOOKUP(C43,Table4[],2,FALSE)," ")</f>
        <v xml:space="preserve"> </v>
      </c>
      <c r="E43" s="90"/>
      <c r="F43" s="14"/>
      <c r="G43" s="86"/>
    </row>
    <row r="44" spans="1:7" x14ac:dyDescent="0.3">
      <c r="A44" s="11"/>
      <c r="B44" s="11"/>
      <c r="C44" s="60"/>
      <c r="D44" s="53" t="str">
        <f>+IFERROR(VLOOKUP(C44,Table4[],2,FALSE)," ")</f>
        <v xml:space="preserve"> </v>
      </c>
      <c r="E44" s="90"/>
      <c r="F44" s="14"/>
      <c r="G44" s="86"/>
    </row>
  </sheetData>
  <mergeCells count="6">
    <mergeCell ref="A22:G22"/>
    <mergeCell ref="A1:C1"/>
    <mergeCell ref="A2:C2"/>
    <mergeCell ref="A3:C3"/>
    <mergeCell ref="A6:F6"/>
    <mergeCell ref="A9:G9"/>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Title="Employee Type" prompt="Select from list" xr:uid="{59477935-766D-4447-822E-00E99A8D0B76}">
          <x14:formula1>
            <xm:f>'Drop Downs'!$A$2:$A$4</xm:f>
          </x14:formula1>
          <xm:sqref>D12:D16</xm:sqref>
        </x14:dataValidation>
        <x14:dataValidation type="list" allowBlank="1" showInputMessage="1" showErrorMessage="1" promptTitle="Account Pool" prompt="Choose the appropriate account pool from the drop down list" xr:uid="{95C9F51A-063C-44AE-A32E-4E53C3AAAEF3}">
          <x14:formula1>
            <xm:f>'Drop Downs'!$I$2:$I$26</xm:f>
          </x14:formula1>
          <xm:sqref>C25:C44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37AD2-AAF2-4721-8CFD-B443489B673E}">
  <sheetPr>
    <tabColor rgb="FF0070C0"/>
  </sheetPr>
  <dimension ref="A1:G27"/>
  <sheetViews>
    <sheetView topLeftCell="A14" workbookViewId="0">
      <selection activeCell="A28" sqref="A28:XFD50"/>
    </sheetView>
  </sheetViews>
  <sheetFormatPr defaultRowHeight="14.4" x14ac:dyDescent="0.3"/>
  <cols>
    <col min="1" max="2" width="19.5546875" customWidth="1"/>
    <col min="3" max="3" width="31" customWidth="1"/>
    <col min="4" max="4" width="25" customWidth="1"/>
    <col min="5" max="5" width="50.5546875" customWidth="1"/>
    <col min="6" max="6" width="21.6640625" customWidth="1"/>
    <col min="7" max="7" width="13" customWidth="1"/>
  </cols>
  <sheetData>
    <row r="1" spans="1:7" ht="15.6" x14ac:dyDescent="0.3">
      <c r="A1" s="120" t="s">
        <v>83</v>
      </c>
      <c r="B1" s="120"/>
      <c r="C1" s="120"/>
      <c r="D1" s="4"/>
      <c r="E1" s="50" t="s">
        <v>93</v>
      </c>
      <c r="F1" s="13"/>
    </row>
    <row r="2" spans="1:7" ht="15.6" x14ac:dyDescent="0.3">
      <c r="A2" s="120" t="s">
        <v>213</v>
      </c>
      <c r="B2" s="120"/>
      <c r="C2" s="120"/>
      <c r="D2" s="4"/>
      <c r="E2" s="51" t="s">
        <v>94</v>
      </c>
      <c r="F2" s="13"/>
    </row>
    <row r="3" spans="1:7" ht="15.6" x14ac:dyDescent="0.3">
      <c r="A3" s="120" t="str">
        <f>+Instructions!$A$3</f>
        <v>For Budget Year 2026 - 2027</v>
      </c>
      <c r="B3" s="120"/>
      <c r="C3" s="120"/>
      <c r="D3" s="4"/>
      <c r="E3" s="58" t="s">
        <v>95</v>
      </c>
      <c r="F3" s="13"/>
    </row>
    <row r="4" spans="1:7" ht="15.6" x14ac:dyDescent="0.3">
      <c r="A4" s="81"/>
      <c r="B4" s="81"/>
      <c r="C4" s="81"/>
      <c r="D4" s="4"/>
      <c r="E4" s="88" t="s">
        <v>144</v>
      </c>
      <c r="F4" s="13"/>
    </row>
    <row r="5" spans="1:7" ht="15" thickBot="1" x14ac:dyDescent="0.35">
      <c r="A5" s="4"/>
      <c r="B5" s="4"/>
      <c r="D5" s="4"/>
      <c r="E5" s="13"/>
      <c r="F5" s="13"/>
    </row>
    <row r="6" spans="1:7" ht="16.2" thickBot="1" x14ac:dyDescent="0.35">
      <c r="A6" s="121" t="s">
        <v>214</v>
      </c>
      <c r="B6" s="122"/>
      <c r="C6" s="122"/>
      <c r="D6" s="122"/>
      <c r="E6" s="122"/>
      <c r="F6" s="123"/>
    </row>
    <row r="7" spans="1:7" x14ac:dyDescent="0.3">
      <c r="A7" s="4"/>
      <c r="B7" s="4"/>
      <c r="D7" s="4"/>
      <c r="E7" s="13"/>
      <c r="F7" s="13"/>
    </row>
    <row r="8" spans="1:7" ht="15" thickBot="1" x14ac:dyDescent="0.35">
      <c r="A8" s="4"/>
      <c r="B8" s="4"/>
      <c r="D8" s="4"/>
      <c r="E8" s="13"/>
      <c r="F8" s="13"/>
    </row>
    <row r="9" spans="1:7" ht="16.2" thickBot="1" x14ac:dyDescent="0.35">
      <c r="A9" s="127" t="s">
        <v>160</v>
      </c>
      <c r="B9" s="128"/>
      <c r="C9" s="128"/>
      <c r="D9" s="128"/>
      <c r="E9" s="128"/>
      <c r="F9" s="128"/>
      <c r="G9" s="129"/>
    </row>
    <row r="10" spans="1:7" ht="15.6" x14ac:dyDescent="0.3">
      <c r="A10" s="26" t="s">
        <v>213</v>
      </c>
      <c r="B10" s="26" t="s">
        <v>0</v>
      </c>
      <c r="C10" s="26" t="s">
        <v>4</v>
      </c>
      <c r="D10" s="26" t="s">
        <v>8</v>
      </c>
      <c r="E10" s="26" t="s">
        <v>9</v>
      </c>
      <c r="F10" s="49" t="s">
        <v>10</v>
      </c>
      <c r="G10" s="83" t="s">
        <v>98</v>
      </c>
    </row>
    <row r="11" spans="1:7" s="1" customFormat="1" ht="82.8" x14ac:dyDescent="0.3">
      <c r="A11" s="99" t="s">
        <v>215</v>
      </c>
      <c r="B11" s="99" t="s">
        <v>216</v>
      </c>
      <c r="C11" s="99" t="s">
        <v>225</v>
      </c>
      <c r="D11" s="99" t="s">
        <v>239</v>
      </c>
      <c r="E11" s="99" t="s">
        <v>163</v>
      </c>
      <c r="F11" s="102" t="s">
        <v>240</v>
      </c>
      <c r="G11" s="102" t="s">
        <v>99</v>
      </c>
    </row>
    <row r="12" spans="1:7" x14ac:dyDescent="0.3">
      <c r="A12" s="11"/>
      <c r="B12" s="11"/>
      <c r="C12" s="12"/>
      <c r="D12" s="72"/>
      <c r="E12" s="93"/>
      <c r="F12" s="14"/>
      <c r="G12" s="86"/>
    </row>
    <row r="13" spans="1:7" x14ac:dyDescent="0.3">
      <c r="A13" s="11"/>
      <c r="B13" s="11"/>
      <c r="C13" s="12"/>
      <c r="D13" s="72"/>
      <c r="E13" s="93"/>
      <c r="F13" s="14"/>
      <c r="G13" s="86"/>
    </row>
    <row r="14" spans="1:7" x14ac:dyDescent="0.3">
      <c r="A14" s="11"/>
      <c r="B14" s="11"/>
      <c r="C14" s="12"/>
      <c r="D14" s="72"/>
      <c r="E14" s="93"/>
      <c r="F14" s="14"/>
      <c r="G14" s="86"/>
    </row>
    <row r="15" spans="1:7" x14ac:dyDescent="0.3">
      <c r="A15" s="11"/>
      <c r="B15" s="11"/>
      <c r="C15" s="12"/>
      <c r="D15" s="72"/>
      <c r="E15" s="93"/>
      <c r="F15" s="14"/>
      <c r="G15" s="86"/>
    </row>
    <row r="19" spans="1:7" ht="15" thickBot="1" x14ac:dyDescent="0.35"/>
    <row r="20" spans="1:7" ht="16.2" thickBot="1" x14ac:dyDescent="0.35">
      <c r="A20" s="127" t="s">
        <v>167</v>
      </c>
      <c r="B20" s="128"/>
      <c r="C20" s="128"/>
      <c r="D20" s="128"/>
      <c r="E20" s="128"/>
      <c r="F20" s="128"/>
      <c r="G20" s="129"/>
    </row>
    <row r="21" spans="1:7" ht="15.6" x14ac:dyDescent="0.3">
      <c r="A21" s="25" t="str">
        <f>+A10</f>
        <v>PKH Program</v>
      </c>
      <c r="B21" s="25" t="s">
        <v>0</v>
      </c>
      <c r="C21" s="47" t="s">
        <v>1</v>
      </c>
      <c r="D21" s="48" t="s">
        <v>76</v>
      </c>
      <c r="E21" s="26" t="s">
        <v>9</v>
      </c>
      <c r="F21" s="49" t="s">
        <v>165</v>
      </c>
      <c r="G21" s="83" t="s">
        <v>98</v>
      </c>
    </row>
    <row r="22" spans="1:7" s="1" customFormat="1" ht="55.2" x14ac:dyDescent="0.3">
      <c r="A22" s="32" t="s">
        <v>217</v>
      </c>
      <c r="B22" s="99" t="s">
        <v>216</v>
      </c>
      <c r="C22" s="33" t="s">
        <v>90</v>
      </c>
      <c r="D22" s="34" t="s">
        <v>91</v>
      </c>
      <c r="E22" s="99" t="s">
        <v>164</v>
      </c>
      <c r="F22" s="102" t="s">
        <v>166</v>
      </c>
      <c r="G22" s="102" t="s">
        <v>99</v>
      </c>
    </row>
    <row r="23" spans="1:7" x14ac:dyDescent="0.3">
      <c r="A23" s="11"/>
      <c r="B23" s="11"/>
      <c r="C23" s="60"/>
      <c r="D23" s="61" t="str">
        <f>+IFERROR(VLOOKUP(C23,Table4[],2,FALSE)," ")</f>
        <v xml:space="preserve"> </v>
      </c>
      <c r="E23" s="90"/>
      <c r="F23" s="14"/>
      <c r="G23" s="86"/>
    </row>
    <row r="24" spans="1:7" x14ac:dyDescent="0.3">
      <c r="A24" s="11"/>
      <c r="B24" s="11"/>
      <c r="C24" s="60"/>
      <c r="D24" s="53" t="str">
        <f>+IFERROR(VLOOKUP(C24,Table4[],2,FALSE)," ")</f>
        <v xml:space="preserve"> </v>
      </c>
      <c r="E24" s="90"/>
      <c r="F24" s="14"/>
      <c r="G24" s="86"/>
    </row>
    <row r="25" spans="1:7" x14ac:dyDescent="0.3">
      <c r="A25" s="11"/>
      <c r="B25" s="11"/>
      <c r="C25" s="60"/>
      <c r="D25" s="53" t="str">
        <f>+IFERROR(VLOOKUP(C25,Table4[],2,FALSE)," ")</f>
        <v xml:space="preserve"> </v>
      </c>
      <c r="E25" s="90"/>
      <c r="F25" s="14"/>
      <c r="G25" s="86"/>
    </row>
    <row r="26" spans="1:7" x14ac:dyDescent="0.3">
      <c r="A26" s="11"/>
      <c r="B26" s="11"/>
      <c r="C26" s="60"/>
      <c r="D26" s="53" t="str">
        <f>+IFERROR(VLOOKUP(C26,Table4[],2,FALSE)," ")</f>
        <v xml:space="preserve"> </v>
      </c>
      <c r="E26" s="90"/>
      <c r="F26" s="14"/>
      <c r="G26" s="86"/>
    </row>
    <row r="27" spans="1:7" x14ac:dyDescent="0.3">
      <c r="A27" s="11"/>
      <c r="B27" s="11"/>
      <c r="C27" s="60"/>
      <c r="D27" s="53" t="str">
        <f>+IFERROR(VLOOKUP(C27,Table4[],2,FALSE)," ")</f>
        <v xml:space="preserve"> </v>
      </c>
      <c r="E27" s="90"/>
      <c r="F27" s="14"/>
      <c r="G27" s="86"/>
    </row>
  </sheetData>
  <mergeCells count="6">
    <mergeCell ref="A20:G20"/>
    <mergeCell ref="A1:C1"/>
    <mergeCell ref="A2:C2"/>
    <mergeCell ref="A3:C3"/>
    <mergeCell ref="A6:F6"/>
    <mergeCell ref="A9:G9"/>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Title="Account Pool" prompt="Choose the appropriate account pool from the drop down list" xr:uid="{2E127A2C-9AB3-41A1-ACF4-1A074BAA73BE}">
          <x14:formula1>
            <xm:f>'Drop Downs'!$I$2:$I$26</xm:f>
          </x14:formula1>
          <xm:sqref>C23:C27</xm:sqref>
        </x14:dataValidation>
        <x14:dataValidation type="list" allowBlank="1" showInputMessage="1" showErrorMessage="1" promptTitle="Employee Type" prompt="Select from list" xr:uid="{FF46681B-438A-432F-BEBE-8C1C4345B657}">
          <x14:formula1>
            <xm:f>'Drop Downs'!$A$2:$A$4</xm:f>
          </x14:formula1>
          <xm:sqref>D12:D15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D2ECF-DCF5-4504-8321-C73B7111DBA1}">
  <dimension ref="A1:K14"/>
  <sheetViews>
    <sheetView workbookViewId="0">
      <selection activeCell="E4" sqref="E4"/>
    </sheetView>
  </sheetViews>
  <sheetFormatPr defaultRowHeight="14.4" x14ac:dyDescent="0.3"/>
  <cols>
    <col min="1" max="1" width="33.6640625" customWidth="1"/>
    <col min="2" max="2" width="17.88671875" customWidth="1"/>
    <col min="3" max="4" width="17.88671875" style="1" customWidth="1"/>
    <col min="5" max="6" width="15.109375" customWidth="1"/>
    <col min="7" max="7" width="28" customWidth="1"/>
    <col min="8" max="8" width="24.33203125" customWidth="1"/>
    <col min="9" max="9" width="17.109375" customWidth="1"/>
    <col min="10" max="10" width="68.33203125" style="4" customWidth="1"/>
    <col min="11" max="11" width="10.5546875" customWidth="1"/>
  </cols>
  <sheetData>
    <row r="1" spans="1:11" ht="15.6" x14ac:dyDescent="0.3">
      <c r="A1" s="40" t="s">
        <v>83</v>
      </c>
      <c r="B1" s="3"/>
      <c r="C1" s="3"/>
      <c r="D1" s="3"/>
      <c r="E1" s="2"/>
      <c r="F1" s="2"/>
      <c r="G1" s="50" t="s">
        <v>93</v>
      </c>
    </row>
    <row r="2" spans="1:11" ht="15.6" x14ac:dyDescent="0.3">
      <c r="A2" s="40" t="s">
        <v>184</v>
      </c>
      <c r="B2" s="3"/>
      <c r="C2" s="3"/>
      <c r="D2" s="3"/>
      <c r="E2" s="2"/>
      <c r="F2" s="2"/>
      <c r="G2" s="51" t="s">
        <v>94</v>
      </c>
    </row>
    <row r="3" spans="1:11" ht="16.2" thickBot="1" x14ac:dyDescent="0.35">
      <c r="A3" s="40" t="str">
        <f>+Instructions!$A$3</f>
        <v>For Budget Year 2026 - 2027</v>
      </c>
      <c r="B3" s="3"/>
      <c r="C3" s="3"/>
      <c r="D3" s="3"/>
      <c r="E3" s="2"/>
      <c r="F3" s="2"/>
      <c r="G3" s="58" t="s">
        <v>95</v>
      </c>
    </row>
    <row r="4" spans="1:11" ht="17.399999999999999" customHeight="1" thickBot="1" x14ac:dyDescent="0.4">
      <c r="A4" s="144" t="s">
        <v>268</v>
      </c>
      <c r="B4" s="145"/>
      <c r="C4" s="146"/>
      <c r="D4" s="3"/>
      <c r="E4" s="2"/>
      <c r="F4" s="2"/>
      <c r="G4" s="85" t="s">
        <v>144</v>
      </c>
    </row>
    <row r="5" spans="1:11" ht="15" thickBot="1" x14ac:dyDescent="0.35"/>
    <row r="6" spans="1:11" ht="15" thickBot="1" x14ac:dyDescent="0.35">
      <c r="A6" s="130" t="s">
        <v>189</v>
      </c>
      <c r="B6" s="131"/>
      <c r="C6" s="131"/>
      <c r="D6" s="131"/>
      <c r="E6" s="131"/>
      <c r="F6" s="131"/>
      <c r="G6" s="131"/>
      <c r="H6" s="131"/>
      <c r="I6" s="131"/>
      <c r="J6" s="131"/>
      <c r="K6" s="132"/>
    </row>
    <row r="7" spans="1:11" x14ac:dyDescent="0.3">
      <c r="A7" s="101"/>
      <c r="B7" s="101"/>
      <c r="C7" s="104"/>
      <c r="D7" s="104"/>
      <c r="E7" s="101"/>
      <c r="F7" s="101"/>
      <c r="G7" s="101"/>
      <c r="H7" s="101"/>
      <c r="I7" s="101"/>
      <c r="J7" s="103"/>
      <c r="K7" s="101"/>
    </row>
    <row r="8" spans="1:11" s="26" customFormat="1" ht="31.2" x14ac:dyDescent="0.3">
      <c r="A8" s="26" t="s">
        <v>185</v>
      </c>
      <c r="B8" s="26" t="s">
        <v>192</v>
      </c>
      <c r="C8" s="26" t="s">
        <v>198</v>
      </c>
      <c r="D8" s="26" t="s">
        <v>232</v>
      </c>
      <c r="E8" s="26" t="s">
        <v>7</v>
      </c>
      <c r="F8" s="26" t="s">
        <v>0</v>
      </c>
      <c r="G8" s="26" t="s">
        <v>186</v>
      </c>
      <c r="H8" s="26" t="s">
        <v>187</v>
      </c>
      <c r="I8" s="26" t="s">
        <v>195</v>
      </c>
      <c r="J8" s="26" t="s">
        <v>9</v>
      </c>
      <c r="K8" s="83" t="s">
        <v>98</v>
      </c>
    </row>
    <row r="9" spans="1:11" s="1" customFormat="1" ht="55.2" x14ac:dyDescent="0.3">
      <c r="A9" s="99" t="s">
        <v>190</v>
      </c>
      <c r="B9" s="99" t="s">
        <v>191</v>
      </c>
      <c r="C9" s="99" t="s">
        <v>199</v>
      </c>
      <c r="D9" s="99" t="s">
        <v>231</v>
      </c>
      <c r="E9" s="99" t="s">
        <v>239</v>
      </c>
      <c r="F9" s="99" t="s">
        <v>89</v>
      </c>
      <c r="G9" s="99" t="s">
        <v>193</v>
      </c>
      <c r="H9" s="99" t="s">
        <v>194</v>
      </c>
      <c r="I9" s="42" t="s">
        <v>91</v>
      </c>
      <c r="J9" s="99" t="s">
        <v>188</v>
      </c>
      <c r="K9" s="102" t="s">
        <v>196</v>
      </c>
    </row>
    <row r="10" spans="1:11" x14ac:dyDescent="0.3">
      <c r="A10" s="12"/>
      <c r="B10" s="12"/>
      <c r="C10" s="105"/>
      <c r="D10" s="106"/>
      <c r="E10" s="100"/>
      <c r="F10" s="97"/>
      <c r="G10" s="98"/>
      <c r="H10" s="98"/>
      <c r="I10" s="63">
        <f>+H10-G10</f>
        <v>0</v>
      </c>
      <c r="J10" s="12"/>
      <c r="K10" s="87"/>
    </row>
    <row r="11" spans="1:11" x14ac:dyDescent="0.3">
      <c r="A11" s="12"/>
      <c r="B11" s="12"/>
      <c r="C11" s="105"/>
      <c r="D11" s="106"/>
      <c r="E11" s="100"/>
      <c r="F11" s="97"/>
      <c r="G11" s="98"/>
      <c r="H11" s="98"/>
      <c r="I11" s="63">
        <f t="shared" ref="I11:I14" si="0">+H11-G11</f>
        <v>0</v>
      </c>
      <c r="J11" s="12"/>
      <c r="K11" s="86"/>
    </row>
    <row r="12" spans="1:11" x14ac:dyDescent="0.3">
      <c r="A12" s="12"/>
      <c r="B12" s="12"/>
      <c r="C12" s="105"/>
      <c r="D12" s="106"/>
      <c r="E12" s="100"/>
      <c r="F12" s="97"/>
      <c r="G12" s="98"/>
      <c r="H12" s="98"/>
      <c r="I12" s="63">
        <f t="shared" si="0"/>
        <v>0</v>
      </c>
      <c r="J12" s="12"/>
      <c r="K12" s="86"/>
    </row>
    <row r="13" spans="1:11" x14ac:dyDescent="0.3">
      <c r="A13" s="12"/>
      <c r="B13" s="12"/>
      <c r="C13" s="105"/>
      <c r="D13" s="106"/>
      <c r="E13" s="100"/>
      <c r="F13" s="97"/>
      <c r="G13" s="98"/>
      <c r="H13" s="98"/>
      <c r="I13" s="63">
        <f t="shared" si="0"/>
        <v>0</v>
      </c>
      <c r="J13" s="12"/>
      <c r="K13" s="86"/>
    </row>
    <row r="14" spans="1:11" x14ac:dyDescent="0.3">
      <c r="A14" s="12"/>
      <c r="B14" s="12"/>
      <c r="C14" s="105"/>
      <c r="D14" s="106"/>
      <c r="E14" s="100"/>
      <c r="F14" s="97"/>
      <c r="G14" s="98"/>
      <c r="H14" s="98"/>
      <c r="I14" s="63">
        <f t="shared" si="0"/>
        <v>0</v>
      </c>
      <c r="J14" s="12"/>
      <c r="K14" s="86"/>
    </row>
  </sheetData>
  <mergeCells count="2">
    <mergeCell ref="A6:K6"/>
    <mergeCell ref="A4:C4"/>
  </mergeCells>
  <dataValidations count="1">
    <dataValidation type="list" allowBlank="1" showInputMessage="1" showErrorMessage="1" sqref="D10:D14" xr:uid="{E788BCD6-8700-4DDA-9391-76A4EEA8CD25}">
      <formula1>"Boone,Hickory,PKH"</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Employee Type" prompt="Select from list" xr:uid="{60B1AD00-1AB1-4DB9-8563-879005AF5D53}">
          <x14:formula1>
            <xm:f>'Drop Downs'!$A$2:$A$4</xm:f>
          </x14:formula1>
          <xm:sqref>E10:E14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D3A5F-79CC-4A8F-A7AA-38EEE025DEAF}">
  <dimension ref="A1:C32"/>
  <sheetViews>
    <sheetView workbookViewId="0">
      <selection activeCell="B8" sqref="B8"/>
    </sheetView>
  </sheetViews>
  <sheetFormatPr defaultRowHeight="14.4" x14ac:dyDescent="0.3"/>
  <cols>
    <col min="1" max="1" width="5.44140625" customWidth="1"/>
    <col min="2" max="2" width="136.44140625" style="4" customWidth="1"/>
  </cols>
  <sheetData>
    <row r="1" spans="1:3" s="40" customFormat="1" ht="15.6" x14ac:dyDescent="0.3">
      <c r="A1" s="40" t="s">
        <v>101</v>
      </c>
      <c r="B1" s="65"/>
    </row>
    <row r="2" spans="1:3" s="40" customFormat="1" ht="15.6" x14ac:dyDescent="0.3">
      <c r="A2" s="40" t="s">
        <v>102</v>
      </c>
      <c r="B2" s="65"/>
    </row>
    <row r="3" spans="1:3" s="40" customFormat="1" ht="15.6" x14ac:dyDescent="0.3">
      <c r="A3" s="40" t="str">
        <f>+Instructions!A3</f>
        <v>For Budget Year 2026 - 2027</v>
      </c>
      <c r="B3" s="65"/>
    </row>
    <row r="4" spans="1:3" ht="15" thickBot="1" x14ac:dyDescent="0.35"/>
    <row r="5" spans="1:3" ht="15.75" customHeight="1" thickBot="1" x14ac:dyDescent="0.35">
      <c r="A5" s="124" t="s">
        <v>104</v>
      </c>
      <c r="B5" s="125"/>
      <c r="C5" s="70"/>
    </row>
    <row r="8" spans="1:3" ht="41.25" customHeight="1" x14ac:dyDescent="0.3">
      <c r="A8" s="66">
        <v>1</v>
      </c>
      <c r="B8" s="94"/>
    </row>
    <row r="9" spans="1:3" ht="41.25" customHeight="1" x14ac:dyDescent="0.3">
      <c r="A9" s="67">
        <f>+A8+1</f>
        <v>2</v>
      </c>
      <c r="B9" s="95"/>
    </row>
    <row r="10" spans="1:3" ht="41.25" customHeight="1" x14ac:dyDescent="0.3">
      <c r="A10" s="67">
        <f t="shared" ref="A10:A31" si="0">+A9+1</f>
        <v>3</v>
      </c>
      <c r="B10" s="95"/>
    </row>
    <row r="11" spans="1:3" ht="41.25" customHeight="1" x14ac:dyDescent="0.3">
      <c r="A11" s="67">
        <f t="shared" si="0"/>
        <v>4</v>
      </c>
      <c r="B11" s="95"/>
    </row>
    <row r="12" spans="1:3" ht="41.25" customHeight="1" x14ac:dyDescent="0.3">
      <c r="A12" s="67">
        <f t="shared" si="0"/>
        <v>5</v>
      </c>
      <c r="B12" s="95"/>
    </row>
    <row r="13" spans="1:3" ht="41.25" customHeight="1" x14ac:dyDescent="0.3">
      <c r="A13" s="67">
        <f t="shared" si="0"/>
        <v>6</v>
      </c>
      <c r="B13" s="95"/>
    </row>
    <row r="14" spans="1:3" ht="41.25" customHeight="1" x14ac:dyDescent="0.3">
      <c r="A14" s="67">
        <f t="shared" si="0"/>
        <v>7</v>
      </c>
      <c r="B14" s="95"/>
    </row>
    <row r="15" spans="1:3" ht="41.25" customHeight="1" x14ac:dyDescent="0.3">
      <c r="A15" s="67">
        <f t="shared" si="0"/>
        <v>8</v>
      </c>
      <c r="B15" s="95"/>
    </row>
    <row r="16" spans="1:3" ht="41.25" customHeight="1" x14ac:dyDescent="0.3">
      <c r="A16" s="67">
        <f t="shared" si="0"/>
        <v>9</v>
      </c>
      <c r="B16" s="95"/>
    </row>
    <row r="17" spans="1:2" ht="41.25" customHeight="1" x14ac:dyDescent="0.3">
      <c r="A17" s="67">
        <f t="shared" si="0"/>
        <v>10</v>
      </c>
      <c r="B17" s="95"/>
    </row>
    <row r="18" spans="1:2" ht="41.25" customHeight="1" x14ac:dyDescent="0.3">
      <c r="A18" s="67">
        <f t="shared" si="0"/>
        <v>11</v>
      </c>
      <c r="B18" s="95"/>
    </row>
    <row r="19" spans="1:2" ht="41.25" customHeight="1" x14ac:dyDescent="0.3">
      <c r="A19" s="67">
        <f t="shared" si="0"/>
        <v>12</v>
      </c>
      <c r="B19" s="95"/>
    </row>
    <row r="20" spans="1:2" ht="41.25" customHeight="1" x14ac:dyDescent="0.3">
      <c r="A20" s="67">
        <f t="shared" si="0"/>
        <v>13</v>
      </c>
      <c r="B20" s="95"/>
    </row>
    <row r="21" spans="1:2" ht="41.25" customHeight="1" x14ac:dyDescent="0.3">
      <c r="A21" s="67">
        <f t="shared" si="0"/>
        <v>14</v>
      </c>
      <c r="B21" s="95"/>
    </row>
    <row r="22" spans="1:2" ht="41.25" customHeight="1" x14ac:dyDescent="0.3">
      <c r="A22" s="67">
        <f t="shared" si="0"/>
        <v>15</v>
      </c>
      <c r="B22" s="95"/>
    </row>
    <row r="23" spans="1:2" ht="41.25" customHeight="1" x14ac:dyDescent="0.3">
      <c r="A23" s="67">
        <f t="shared" si="0"/>
        <v>16</v>
      </c>
      <c r="B23" s="95"/>
    </row>
    <row r="24" spans="1:2" ht="41.25" customHeight="1" x14ac:dyDescent="0.3">
      <c r="A24" s="67">
        <f t="shared" si="0"/>
        <v>17</v>
      </c>
      <c r="B24" s="95"/>
    </row>
    <row r="25" spans="1:2" ht="41.25" customHeight="1" x14ac:dyDescent="0.3">
      <c r="A25" s="67">
        <f t="shared" si="0"/>
        <v>18</v>
      </c>
      <c r="B25" s="95"/>
    </row>
    <row r="26" spans="1:2" ht="41.25" customHeight="1" x14ac:dyDescent="0.3">
      <c r="A26" s="67">
        <f t="shared" si="0"/>
        <v>19</v>
      </c>
      <c r="B26" s="95"/>
    </row>
    <row r="27" spans="1:2" ht="41.25" customHeight="1" x14ac:dyDescent="0.3">
      <c r="A27" s="67">
        <f t="shared" si="0"/>
        <v>20</v>
      </c>
      <c r="B27" s="95"/>
    </row>
    <row r="28" spans="1:2" ht="41.25" customHeight="1" x14ac:dyDescent="0.3">
      <c r="A28" s="67">
        <f t="shared" si="0"/>
        <v>21</v>
      </c>
      <c r="B28" s="95"/>
    </row>
    <row r="29" spans="1:2" ht="41.25" customHeight="1" x14ac:dyDescent="0.3">
      <c r="A29" s="67">
        <f t="shared" si="0"/>
        <v>22</v>
      </c>
      <c r="B29" s="95"/>
    </row>
    <row r="30" spans="1:2" ht="41.25" customHeight="1" x14ac:dyDescent="0.3">
      <c r="A30" s="67">
        <f t="shared" si="0"/>
        <v>23</v>
      </c>
      <c r="B30" s="95"/>
    </row>
    <row r="31" spans="1:2" ht="41.25" customHeight="1" x14ac:dyDescent="0.3">
      <c r="A31" s="67">
        <f t="shared" si="0"/>
        <v>24</v>
      </c>
      <c r="B31" s="95"/>
    </row>
    <row r="32" spans="1:2" x14ac:dyDescent="0.3">
      <c r="A32" s="68"/>
      <c r="B32" s="69"/>
    </row>
  </sheetData>
  <mergeCells count="1">
    <mergeCell ref="A5:B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Instructions</vt:lpstr>
      <vt:lpstr>Boone Positions</vt:lpstr>
      <vt:lpstr>Boone Wages</vt:lpstr>
      <vt:lpstr>Boone Operating</vt:lpstr>
      <vt:lpstr>Operating Wish List</vt:lpstr>
      <vt:lpstr>Hickory Needs</vt:lpstr>
      <vt:lpstr>PKH</vt:lpstr>
      <vt:lpstr>Individual Salary Adjustments</vt:lpstr>
      <vt:lpstr>Notes</vt:lpstr>
      <vt:lpstr>Drop Downs</vt:lpstr>
      <vt:lpstr>PKH!Employee_Type</vt:lpstr>
      <vt:lpstr>Employee_Type</vt:lpstr>
      <vt:lpstr>PKH!Operating_Expense_Codes</vt:lpstr>
      <vt:lpstr>Operating_Expense_Codes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Talana Bell</dc:creator>
  <cp:lastModifiedBy>Talana Bell</cp:lastModifiedBy>
  <dcterms:created xsi:type="dcterms:W3CDTF">2020-03-11T00:05:03Z</dcterms:created>
  <dcterms:modified xsi:type="dcterms:W3CDTF">2026-02-06T17:08:40Z</dcterms:modified>
</cp:coreProperties>
</file>